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taša\iTransparentnost\"/>
    </mc:Choice>
  </mc:AlternateContent>
  <bookViews>
    <workbookView xWindow="0" yWindow="0" windowWidth="28800" windowHeight="12330"/>
  </bookViews>
  <sheets>
    <sheet name="2026." sheetId="1" r:id="rId1"/>
  </sheets>
  <definedNames>
    <definedName name="Br_fakture">#REF!</definedName>
    <definedName name="NazivTvrtke">'2026.'!#REF!</definedName>
    <definedName name="_xlnm.Print_Area" localSheetId="0">'2026.'!$A$1:$H$12</definedName>
    <definedName name="PojedinostiOBrFakture">"PojedinostiOFakturi[Br fakture]"</definedName>
    <definedName name="rngInvoice">'2026.'!#REF!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E17" i="1" a="1"/>
  <c r="E17" i="1" s="1"/>
  <c r="D17" i="1" a="1"/>
  <c r="D17" i="1" s="1"/>
  <c r="E16" i="1" a="1"/>
  <c r="E16" i="1" s="1"/>
  <c r="D16" i="1" a="1"/>
  <c r="D16" i="1" s="1"/>
  <c r="E15" i="1" a="1"/>
  <c r="E15" i="1" s="1"/>
  <c r="D15" i="1" a="1"/>
  <c r="D15" i="1" s="1"/>
  <c r="E9" i="1" a="1"/>
  <c r="E9" i="1" s="1"/>
  <c r="D9" i="1" a="1"/>
  <c r="D9" i="1" s="1"/>
  <c r="E13" i="1" l="1" a="1"/>
  <c r="E13" i="1" s="1"/>
  <c r="D13" i="1" a="1"/>
  <c r="D13" i="1" s="1"/>
  <c r="D10" i="1" l="1" a="1"/>
  <c r="D10" i="1" s="1"/>
  <c r="E10" i="1" a="1"/>
  <c r="E10" i="1" s="1"/>
  <c r="D7" i="1" l="1" a="1"/>
  <c r="D7" i="1" s="1"/>
  <c r="E7" i="1" a="1"/>
  <c r="E7" i="1" s="1"/>
  <c r="D8" i="1" a="1"/>
  <c r="D8" i="1" s="1"/>
  <c r="E8" i="1" a="1"/>
  <c r="E8" i="1" s="1"/>
</calcChain>
</file>

<file path=xl/sharedStrings.xml><?xml version="1.0" encoding="utf-8"?>
<sst xmlns="http://schemas.openxmlformats.org/spreadsheetml/2006/main" count="90" uniqueCount="53">
  <si>
    <t>Iznos</t>
  </si>
  <si>
    <t>ZAGREB</t>
  </si>
  <si>
    <t>ZAPOSLENICI</t>
  </si>
  <si>
    <t>DRŽAVNI PRORAČUN RH</t>
  </si>
  <si>
    <t>3295 NOVČANA NAKNADA POSLODAVCA ZBOG NEZAPOŠLJAVANJA OSOBA S INVALIDITETOM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</si>
  <si>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</si>
  <si>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</si>
  <si>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</si>
  <si>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</si>
  <si>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</si>
  <si>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</si>
  <si>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INFORMACIJA O TROŠENJU SREDSTAVA</t>
  </si>
  <si>
    <t>Adresa: Trg Tina Ujevića 1</t>
  </si>
  <si>
    <t>Poštanski broj i grad: 31515 Orahovica</t>
  </si>
  <si>
    <t>T: Telefonski broj: 033/673-483</t>
  </si>
  <si>
    <t>E-pošta: ured@os-ibmazuranic-orahovica.skole.hr</t>
  </si>
  <si>
    <t>web mjesto:  http://www.os-ibmazuranic-orahovica.skole.hr/</t>
  </si>
  <si>
    <t>Naziv ustanove: Osnovna škola Ivane Brlić-Mažuranić Orahovica</t>
  </si>
  <si>
    <t>Redni broj</t>
  </si>
  <si>
    <t>Datum isplate</t>
  </si>
  <si>
    <t>1.</t>
  </si>
  <si>
    <t>2.</t>
  </si>
  <si>
    <t>3.</t>
  </si>
  <si>
    <t>4.</t>
  </si>
  <si>
    <t>5.</t>
  </si>
  <si>
    <t>6.</t>
  </si>
  <si>
    <t>Pozicija:                                            R0004867 - Plaće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</si>
  <si>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Dodatno</t>
  </si>
  <si>
    <t>3114 PLAĆE ZA POSEBNE UVJETE RADA</t>
  </si>
  <si>
    <t>Pozicija:                                            R0004399 - Plaće za posebne uvjete rada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311410 - Plaće za posebne uvjete rada
Funkcijska klasifikacija:             0912 - Osnovno obrazovanje</t>
  </si>
  <si>
    <t>Pozicija:                                            R0004626 - Plaće za prekovremeni rad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311310 - Plaće za prekovremeni rad
Funkcijska klasifikacija:             0912 - Osnovno obrazovanje</t>
  </si>
  <si>
    <t>3111 PLAĆE ZA REDOVAN RAD</t>
  </si>
  <si>
    <t>3212 NAKNADE ZA PRIJEVOZ, ZA RAD NA TERENU I ODVOJENI ŽIVOT</t>
  </si>
  <si>
    <t>3132 DOPRINOSI ZA OBVEZNO ZDRAVSTVENO OSIGURANJE</t>
  </si>
  <si>
    <t>HZZO</t>
  </si>
  <si>
    <t>Pozicija:                                            R0004868 - Doprinosi za obvezno zdravstveno osiguranje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313210 - Doprinosi za obvezno zdravstveno osiguranje
Funkcijska klasifikacija:             0912 - Osnovno obrazovanje</t>
  </si>
  <si>
    <t>Pozicija:                                            R0002765 - Naknade za prijevoz na posao i s posla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321210 - Naknade za prijevoz na posao i s posla
Funkcijska klasifikacija:             0912 - Osnovno obrazovanje</t>
  </si>
  <si>
    <t>Pozicija:                                            R0005520 - Novčana naknada poslodavca zbog nezapošljavanja osoba s invaliditetom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329550 - Novčana naknada poslodavca zbog nezapošljavanja osoba s invaliditetom
Funkcijska klasifikacija:             0912 - Osnovno obrazovanje</t>
  </si>
  <si>
    <t>3121 OSTALI RASHODI ZA ZAPOSLENE</t>
  </si>
  <si>
    <t>Pozicija:                                            R0004869 - Nagrade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312120 - Nagrade
Funkcijska klasifikacija:             0912 - Osnovno obrazovanje</t>
  </si>
  <si>
    <t>7.</t>
  </si>
  <si>
    <t>8.</t>
  </si>
  <si>
    <t>9.</t>
  </si>
  <si>
    <t>10.</t>
  </si>
  <si>
    <t>11.</t>
  </si>
  <si>
    <t>12.</t>
  </si>
  <si>
    <t>13.</t>
  </si>
  <si>
    <t>14.</t>
  </si>
  <si>
    <t>Pozicija:                                            R0003342 - Ostali nenavedeni rashodi za zaposlene
Organizacijska klasifikacija:     007  02  9361 - OŠ Ivane Brlić-Mažuranić Orahovica
Programska klasifikacija:          A07 1033A100066  - Podizanje standarda iz vlastitih i namjenskih prihoda osnovnih škola
Izvor financiranja:                        4.9. - Vlastiti i namjenski prihodi proračunskih korisnika
Ekonomska klasifikacija:           312190 - Ostali nenavedeni rashodi za zaposlene
Funkcijska klasifikacija:             0912 - Osnovno obrazovanje</t>
  </si>
  <si>
    <t>3295 NOVČANA NAKNADA POSLODAVCA ZBOG NEZAPOŠLJAVANJA OSOBA S INVALIDITETOM ZA 1/24</t>
  </si>
  <si>
    <t>9.1.2026.</t>
  </si>
  <si>
    <t>27.1.2026.</t>
  </si>
  <si>
    <t>9.2.2026.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</si>
</sst>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0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9" fillId="3" borderId="1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28" fillId="2" borderId="10" xfId="0" applyFont="1" applyFill="1" applyBorder="1" applyAlignment="1" applyProtection="1">
      <alignment vertical="center"/>
    </xf>
    <xf numFmtId="43" fontId="3" fillId="0" borderId="0" xfId="0" applyNumberFormat="1" applyFont="1" applyAlignment="1" applyProtection="1">
      <alignment horizontal="center" vertical="top" wrapText="1"/>
    </xf>
    <xf numFmtId="43" fontId="0" fillId="0" borderId="10" xfId="0" applyNumberFormat="1" applyFont="1" applyFill="1" applyBorder="1" applyAlignment="1">
      <alignment horizontal="center" vertical="center"/>
    </xf>
    <xf numFmtId="0" fontId="0" fillId="0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 wrapText="1"/>
    </xf>
    <xf numFmtId="43" fontId="0" fillId="0" borderId="10" xfId="0" applyNumberFormat="1" applyFill="1" applyBorder="1" applyAlignment="1">
      <alignment horizontal="center" vertical="center"/>
    </xf>
    <xf numFmtId="0" fontId="3" fillId="2" borderId="10" xfId="0" applyFont="1" applyFill="1" applyBorder="1" applyAlignment="1" applyProtection="1">
      <alignment horizontal="left" vertical="center" wrapText="1"/>
    </xf>
    <xf numFmtId="0" fontId="3" fillId="35" borderId="10" xfId="0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</xf>
    <xf numFmtId="0" fontId="27" fillId="0" borderId="0" xfId="0" applyFont="1" applyFill="1" applyAlignment="1">
      <alignment horizontal="center" vertical="center" wrapText="1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27" fillId="0" borderId="10" xfId="0" applyFont="1" applyFill="1" applyBorder="1" applyAlignment="1">
      <alignment horizontal="center" vertical="center" wrapText="1"/>
    </xf>
    <xf numFmtId="0" fontId="25" fillId="2" borderId="11" xfId="0" applyNumberFormat="1" applyFont="1" applyFill="1" applyBorder="1" applyAlignment="1" applyProtection="1">
      <alignment horizontal="center" vertical="center"/>
    </xf>
    <xf numFmtId="0" fontId="25" fillId="2" borderId="14" xfId="0" applyNumberFormat="1" applyFont="1" applyFill="1" applyBorder="1" applyAlignment="1" applyProtection="1">
      <alignment horizontal="center" vertical="center"/>
    </xf>
    <xf numFmtId="0" fontId="25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9" fillId="3" borderId="0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9" fillId="3" borderId="9" xfId="7" applyFont="1" applyBorder="1" applyAlignment="1">
      <alignment horizontal="center" vertical="center" wrapText="1"/>
    </xf>
    <xf numFmtId="0" fontId="3" fillId="0" borderId="13" xfId="0" applyFont="1" applyFill="1" applyBorder="1" applyAlignment="1" applyProtection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77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76"/>
      <tableStyleElement type="headerRow" dxfId="175"/>
      <tableStyleElement type="totalRow" dxfId="174"/>
      <tableStyleElement type="firstColumn" dxfId="173"/>
      <tableStyleElement type="lastColumn" dxfId="172"/>
      <tableStyleElement type="firstRowStripe" dxfId="171"/>
      <tableStyleElement type="firstColumnStripe" dxfId="17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2" dataDxfId="169" totalsRowDxfId="168">
  <tableColumns count="6">
    <tableColumn id="7" name="Naziv primatelja" dataDxfId="167" totalsRowDxfId="166">
      <calculatedColumnFormula array="1">IFERROR(INDEX(#REF!,SMALL(IF(#REF!=rngInvoice,ROW(#REF!)-ROW(#REF!)), ROW(1:1)), MATCH($C$5,#REF!, 0)),"")</calculatedColumnFormula>
    </tableColumn>
    <tableColumn id="8" name="OIB primatelja" dataDxfId="165" totalsRowDxfId="164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163" totalsRowDxfId="162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161" totalsRowDxfId="160"/>
    <tableColumn id="11" name="Iznos" totalsRowFunction="count" dataDxfId="159" totalsRowDxfId="158" dataCellStyle="Normalno">
      <calculatedColumnFormula>IFERROR((C6*D6)-E6,"")</calculatedColumnFormula>
    </tableColumn>
    <tableColumn id="1" name="Dodatno" dataDxfId="157" totalsRowDxfId="15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28"/>
  <sheetViews>
    <sheetView showGridLines="0" tabSelected="1" topLeftCell="A16" zoomScaleNormal="100" workbookViewId="0">
      <selection activeCell="G21" sqref="G21"/>
    </sheetView>
  </sheetViews>
  <sheetFormatPr defaultColWidth="9" defaultRowHeight="33.950000000000003" customHeight="1" x14ac:dyDescent="0.25"/>
  <cols>
    <col min="1" max="1" width="13.85546875" style="1" bestFit="1" customWidth="1"/>
    <col min="2" max="2" width="18" style="1" bestFit="1" customWidth="1"/>
    <col min="3" max="3" width="37.140625" style="8" customWidth="1"/>
    <col min="4" max="4" width="24.7109375" style="8" customWidth="1"/>
    <col min="5" max="5" width="27.5703125" style="8" customWidth="1"/>
    <col min="6" max="6" width="31.5703125" style="8" customWidth="1"/>
    <col min="7" max="7" width="15.85546875" style="8" bestFit="1" customWidth="1"/>
    <col min="8" max="8" width="16.8554687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34" t="s">
        <v>17</v>
      </c>
      <c r="B1" s="34"/>
      <c r="C1" s="34"/>
      <c r="D1" s="34"/>
      <c r="E1" s="34"/>
      <c r="F1" s="34"/>
      <c r="G1" s="34"/>
      <c r="H1" s="3"/>
    </row>
    <row r="2" spans="1:8" ht="37.5" customHeight="1" thickTop="1" x14ac:dyDescent="0.25">
      <c r="A2" s="35" t="s">
        <v>12</v>
      </c>
      <c r="B2" s="35"/>
      <c r="C2" s="35"/>
      <c r="D2" s="35"/>
      <c r="E2" s="12" t="s">
        <v>14</v>
      </c>
      <c r="F2" s="38" t="s">
        <v>15</v>
      </c>
      <c r="G2" s="38"/>
      <c r="H2" s="4"/>
    </row>
    <row r="3" spans="1:8" ht="47.25" customHeight="1" x14ac:dyDescent="0.25">
      <c r="A3" s="36" t="s">
        <v>13</v>
      </c>
      <c r="B3" s="36"/>
      <c r="C3" s="36"/>
      <c r="D3" s="36"/>
      <c r="E3" s="36" t="s">
        <v>16</v>
      </c>
      <c r="F3" s="36"/>
      <c r="G3" s="36"/>
      <c r="H3" s="4"/>
    </row>
    <row r="4" spans="1:8" ht="44.1" customHeight="1" x14ac:dyDescent="0.25">
      <c r="A4" s="37" t="s">
        <v>11</v>
      </c>
      <c r="B4" s="37"/>
      <c r="C4" s="37"/>
      <c r="D4" s="37"/>
      <c r="E4" s="37"/>
      <c r="F4" s="37"/>
      <c r="G4" s="37"/>
      <c r="H4" s="37"/>
    </row>
    <row r="5" spans="1:8" s="2" customFormat="1" ht="33.950000000000003" customHeight="1" x14ac:dyDescent="0.25">
      <c r="A5" s="13" t="s">
        <v>18</v>
      </c>
      <c r="B5" s="13" t="s">
        <v>19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0</v>
      </c>
      <c r="H5" s="6" t="s">
        <v>27</v>
      </c>
    </row>
    <row r="6" spans="1:8" s="2" customFormat="1" ht="72" customHeight="1" x14ac:dyDescent="0.25">
      <c r="A6" s="14" t="s">
        <v>20</v>
      </c>
      <c r="B6" s="14" t="s">
        <v>50</v>
      </c>
      <c r="C6" s="7" t="s">
        <v>2</v>
      </c>
      <c r="D6" s="9"/>
      <c r="E6" s="5"/>
      <c r="F6" s="10" t="s">
        <v>31</v>
      </c>
      <c r="G6" s="11">
        <v>95256.73</v>
      </c>
      <c r="H6" s="16" t="s">
        <v>26</v>
      </c>
    </row>
    <row r="7" spans="1:8" s="2" customFormat="1" ht="72" customHeight="1" x14ac:dyDescent="0.25">
      <c r="A7" s="15" t="s">
        <v>21</v>
      </c>
      <c r="B7" s="7" t="s">
        <v>50</v>
      </c>
      <c r="C7" s="7" t="s">
        <v>2</v>
      </c>
      <c r="D7" s="9" t="str">
        <f t="array" ref="D7">IFERROR(INDEX(#REF!,SMALL(IF(#REF!=rngInvoice,ROW(#REF!)-ROW(#REF!)), ROW(2:2)), MATCH($D$5,#REF!, 0)),"")</f>
        <v/>
      </c>
      <c r="E7" s="5" t="str">
        <f t="array" ref="E7">IFERROR(INDEX(#REF!,SMALL(IF(#REF!=rngInvoice,ROW(#REF!)-ROW(#REF!)), ROW(2:2)), MATCH($E$5,#REF!, 0)),"")</f>
        <v/>
      </c>
      <c r="F7" s="10" t="s">
        <v>28</v>
      </c>
      <c r="G7" s="11">
        <v>3334.53</v>
      </c>
      <c r="H7" s="16" t="s">
        <v>29</v>
      </c>
    </row>
    <row r="8" spans="1:8" s="2" customFormat="1" ht="72" customHeight="1" x14ac:dyDescent="0.25">
      <c r="A8" s="14" t="s">
        <v>22</v>
      </c>
      <c r="B8" s="14" t="s">
        <v>50</v>
      </c>
      <c r="C8" s="7" t="s">
        <v>2</v>
      </c>
      <c r="D8" s="9" t="str">
        <f t="array" ref="D8">IFERROR(INDEX(#REF!,SMALL(IF(#REF!=rngInvoice,ROW(#REF!)-ROW(#REF!)), ROW(2:2)), MATCH($D$5,#REF!, 0)),"")</f>
        <v/>
      </c>
      <c r="E8" s="5" t="str">
        <f t="array" ref="E8">IFERROR(INDEX(#REF!,SMALL(IF(#REF!=rngInvoice,ROW(#REF!)-ROW(#REF!)), ROW(2:2)), MATCH($E$5,#REF!, 0)),"")</f>
        <v/>
      </c>
      <c r="F8" s="10" t="s">
        <v>10</v>
      </c>
      <c r="G8" s="11">
        <v>1158.3800000000001</v>
      </c>
      <c r="H8" s="16" t="s">
        <v>30</v>
      </c>
    </row>
    <row r="9" spans="1:8" s="2" customFormat="1" ht="72" customHeight="1" x14ac:dyDescent="0.25">
      <c r="A9" s="14" t="s">
        <v>23</v>
      </c>
      <c r="B9" s="14" t="s">
        <v>50</v>
      </c>
      <c r="C9" s="14" t="s">
        <v>2</v>
      </c>
      <c r="D9" s="26" t="str">
        <f t="array" ref="D9">IFERROR(INDEX(#REF!,SMALL(IF(#REF!=rngInvoice,ROW(#REF!)-ROW(#REF!)), ROW(2:2)), MATCH($D$5,#REF!, 0)),"")</f>
        <v/>
      </c>
      <c r="E9" s="21" t="str">
        <f t="array" ref="E9">IFERROR(INDEX(#REF!,SMALL(IF(#REF!=rngInvoice,ROW(#REF!)-ROW(#REF!)), ROW(2:2)), MATCH($E$5,#REF!, 0)),"")</f>
        <v/>
      </c>
      <c r="F9" s="22" t="s">
        <v>38</v>
      </c>
      <c r="G9" s="23">
        <v>1294.8800000000001</v>
      </c>
      <c r="H9" s="24" t="s">
        <v>48</v>
      </c>
    </row>
    <row r="10" spans="1:8" s="2" customFormat="1" ht="72" customHeight="1" x14ac:dyDescent="0.25">
      <c r="A10" s="14" t="s">
        <v>24</v>
      </c>
      <c r="B10" s="14" t="s">
        <v>50</v>
      </c>
      <c r="C10" s="14" t="s">
        <v>2</v>
      </c>
      <c r="D10" s="9" t="str">
        <f t="array" ref="D10">IFERROR(INDEX(#REF!,SMALL(IF(#REF!=rngInvoice,ROW(#REF!)-ROW(#REF!)), ROW(5:5)), MATCH($D$5,#REF!, 0)),"")</f>
        <v/>
      </c>
      <c r="E10" s="5" t="str">
        <f t="array" ref="E10">IFERROR(INDEX(#REF!,SMALL(IF(#REF!=rngInvoice,ROW(#REF!)-ROW(#REF!)), ROW(5:5)), MATCH($E$5,#REF!, 0)),"")</f>
        <v/>
      </c>
      <c r="F10" s="10" t="s">
        <v>32</v>
      </c>
      <c r="G10" s="11">
        <v>1587.94</v>
      </c>
      <c r="H10" s="16" t="s">
        <v>36</v>
      </c>
    </row>
    <row r="11" spans="1:8" s="2" customFormat="1" ht="72" customHeight="1" x14ac:dyDescent="0.25">
      <c r="A11" s="39" t="s">
        <v>25</v>
      </c>
      <c r="B11" s="7" t="s">
        <v>50</v>
      </c>
      <c r="C11" s="7" t="s">
        <v>34</v>
      </c>
      <c r="D11" s="9">
        <v>2958272670</v>
      </c>
      <c r="E11" s="5" t="s">
        <v>1</v>
      </c>
      <c r="F11" s="10" t="s">
        <v>33</v>
      </c>
      <c r="G11" s="11">
        <v>16672.39</v>
      </c>
      <c r="H11" s="16" t="s">
        <v>35</v>
      </c>
    </row>
    <row r="12" spans="1:8" s="2" customFormat="1" ht="72" customHeight="1" x14ac:dyDescent="0.25">
      <c r="A12" s="14" t="s">
        <v>40</v>
      </c>
      <c r="B12" s="14" t="s">
        <v>50</v>
      </c>
      <c r="C12" s="7" t="s">
        <v>3</v>
      </c>
      <c r="D12" s="28">
        <v>18683136487</v>
      </c>
      <c r="E12" s="5" t="s">
        <v>1</v>
      </c>
      <c r="F12" s="10" t="s">
        <v>4</v>
      </c>
      <c r="G12" s="11">
        <v>388</v>
      </c>
      <c r="H12" s="16" t="s">
        <v>37</v>
      </c>
    </row>
    <row r="13" spans="1:8" s="2" customFormat="1" ht="72" customHeight="1" x14ac:dyDescent="0.25">
      <c r="A13" s="14" t="s">
        <v>41</v>
      </c>
      <c r="B13" s="14" t="s">
        <v>51</v>
      </c>
      <c r="C13" s="14" t="s">
        <v>2</v>
      </c>
      <c r="D13" s="20" t="str">
        <f t="array" ref="D13">IFERROR(INDEX(#REF!,SMALL(IF(#REF!=rngInvoice,ROW(#REF!)-ROW(#REF!)), ROW(7:7)), MATCH($D$5,#REF!, 0)),"")</f>
        <v/>
      </c>
      <c r="E13" s="21" t="str">
        <f t="array" ref="E13">IFERROR(INDEX(#REF!,SMALL(IF(#REF!=rngInvoice,ROW(#REF!)-ROW(#REF!)), ROW(7:7)), MATCH($E$5,#REF!, 0)),"")</f>
        <v/>
      </c>
      <c r="F13" s="22" t="s">
        <v>38</v>
      </c>
      <c r="G13" s="23">
        <v>523.83000000000004</v>
      </c>
      <c r="H13" s="24" t="s">
        <v>39</v>
      </c>
    </row>
    <row r="14" spans="1:8" s="2" customFormat="1" ht="72" customHeight="1" x14ac:dyDescent="0.25">
      <c r="A14" s="14" t="s">
        <v>42</v>
      </c>
      <c r="B14" s="14" t="s">
        <v>52</v>
      </c>
      <c r="C14" s="14" t="s">
        <v>2</v>
      </c>
      <c r="D14" s="26"/>
      <c r="E14" s="21"/>
      <c r="F14" s="22" t="s">
        <v>31</v>
      </c>
      <c r="G14" s="23">
        <v>93003.65</v>
      </c>
      <c r="H14" s="24" t="s">
        <v>26</v>
      </c>
    </row>
    <row r="15" spans="1:8" s="2" customFormat="1" ht="72" customHeight="1" x14ac:dyDescent="0.25">
      <c r="A15" s="27" t="s">
        <v>43</v>
      </c>
      <c r="B15" s="14" t="s">
        <v>52</v>
      </c>
      <c r="C15" s="14" t="s">
        <v>2</v>
      </c>
      <c r="D15" s="26" t="str">
        <f t="array" ref="D15">IFERROR(INDEX(#REF!,SMALL(IF(#REF!=rngInvoice,ROW(#REF!)-ROW(#REF!)), ROW(4:4)), MATCH($D$5,#REF!, 0)),"")</f>
        <v/>
      </c>
      <c r="E15" s="21" t="str">
        <f t="array" ref="E15">IFERROR(INDEX(#REF!,SMALL(IF(#REF!=rngInvoice,ROW(#REF!)-ROW(#REF!)), ROW(4:4)), MATCH($E$5,#REF!, 0)),"")</f>
        <v/>
      </c>
      <c r="F15" s="22" t="s">
        <v>28</v>
      </c>
      <c r="G15" s="23">
        <v>2881.46</v>
      </c>
      <c r="H15" s="24" t="s">
        <v>29</v>
      </c>
    </row>
    <row r="16" spans="1:8" s="2" customFormat="1" ht="72" customHeight="1" x14ac:dyDescent="0.25">
      <c r="A16" s="14" t="s">
        <v>44</v>
      </c>
      <c r="B16" s="14" t="s">
        <v>52</v>
      </c>
      <c r="C16" s="14" t="s">
        <v>2</v>
      </c>
      <c r="D16" s="26" t="str">
        <f t="array" ref="D16">IFERROR(INDEX(#REF!,SMALL(IF(#REF!=rngInvoice,ROW(#REF!)-ROW(#REF!)), ROW(4:4)), MATCH($D$5,#REF!, 0)),"")</f>
        <v/>
      </c>
      <c r="E16" s="21" t="str">
        <f t="array" ref="E16">IFERROR(INDEX(#REF!,SMALL(IF(#REF!=rngInvoice,ROW(#REF!)-ROW(#REF!)), ROW(4:4)), MATCH($E$5,#REF!, 0)),"")</f>
        <v/>
      </c>
      <c r="F16" s="22" t="s">
        <v>10</v>
      </c>
      <c r="G16" s="23">
        <v>2863.85</v>
      </c>
      <c r="H16" s="24" t="s">
        <v>30</v>
      </c>
    </row>
    <row r="17" spans="1:8" s="2" customFormat="1" ht="72" customHeight="1" x14ac:dyDescent="0.25">
      <c r="A17" s="14" t="s">
        <v>45</v>
      </c>
      <c r="B17" s="14" t="s">
        <v>52</v>
      </c>
      <c r="C17" s="14" t="s">
        <v>2</v>
      </c>
      <c r="D17" s="26" t="str">
        <f t="array" ref="D17">IFERROR(INDEX(#REF!,SMALL(IF(#REF!=rngInvoice,ROW(#REF!)-ROW(#REF!)), ROW(13:13)), MATCH($D$5,#REF!, 0)),"")</f>
        <v/>
      </c>
      <c r="E17" s="21" t="str">
        <f t="array" ref="E17">IFERROR(INDEX(#REF!,SMALL(IF(#REF!=rngInvoice,ROW(#REF!)-ROW(#REF!)), ROW(13:13)), MATCH($E$5,#REF!, 0)),"")</f>
        <v/>
      </c>
      <c r="F17" s="22" t="s">
        <v>32</v>
      </c>
      <c r="G17" s="23">
        <v>1408.88</v>
      </c>
      <c r="H17" s="24" t="s">
        <v>36</v>
      </c>
    </row>
    <row r="18" spans="1:8" s="2" customFormat="1" ht="72" customHeight="1" x14ac:dyDescent="0.25">
      <c r="A18" s="25" t="s">
        <v>46</v>
      </c>
      <c r="B18" s="14" t="s">
        <v>52</v>
      </c>
      <c r="C18" s="14" t="s">
        <v>34</v>
      </c>
      <c r="D18" s="26">
        <v>2958272670</v>
      </c>
      <c r="E18" s="21" t="s">
        <v>1</v>
      </c>
      <c r="F18" s="22" t="s">
        <v>33</v>
      </c>
      <c r="G18" s="23">
        <v>16293.6</v>
      </c>
      <c r="H18" s="24" t="s">
        <v>35</v>
      </c>
    </row>
    <row r="19" spans="1:8" s="2" customFormat="1" ht="72" customHeight="1" x14ac:dyDescent="0.25">
      <c r="A19" s="14" t="s">
        <v>47</v>
      </c>
      <c r="B19" s="29" t="s">
        <v>52</v>
      </c>
      <c r="C19" s="14" t="s">
        <v>3</v>
      </c>
      <c r="D19" s="30">
        <v>18683136487</v>
      </c>
      <c r="E19" s="21" t="s">
        <v>1</v>
      </c>
      <c r="F19" s="22" t="s">
        <v>49</v>
      </c>
      <c r="G19" s="23">
        <v>420</v>
      </c>
      <c r="H19" s="24" t="s">
        <v>37</v>
      </c>
    </row>
    <row r="20" spans="1:8" ht="33.950000000000003" customHeight="1" x14ac:dyDescent="0.25">
      <c r="A20" s="31" t="s">
        <v>5</v>
      </c>
      <c r="B20" s="32"/>
      <c r="C20" s="32"/>
      <c r="D20" s="32"/>
      <c r="E20" s="32"/>
      <c r="F20" s="33"/>
      <c r="G20" s="19">
        <f>SUM(G6:G19)</f>
        <v>237088.12000000002</v>
      </c>
      <c r="H20" s="17"/>
    </row>
    <row r="22" spans="1:8" ht="33.950000000000003" customHeight="1" x14ac:dyDescent="0.25">
      <c r="G22" s="18"/>
    </row>
    <row r="28" spans="1:8" ht="33.950000000000003" customHeight="1" x14ac:dyDescent="0.25">
      <c r="B28" s="1">
        <v>3</v>
      </c>
    </row>
  </sheetData>
  <sheetProtection selectLockedCells="1"/>
  <mergeCells count="7">
    <mergeCell ref="A20:F20"/>
    <mergeCell ref="A1:G1"/>
    <mergeCell ref="A2:D2"/>
    <mergeCell ref="A3:D3"/>
    <mergeCell ref="A4:H4"/>
    <mergeCell ref="F2:G2"/>
    <mergeCell ref="E3:G3"/>
  </mergeCells>
  <phoneticPr fontId="2" type="noConversion"/>
  <conditionalFormatting sqref="A6:B6 A8:B8 A12:C12 B7 A10 C6:F8 B10:F11">
    <cfRule type="expression" dxfId="155" priority="350">
      <formula>MOD(ROW(),2)=0</formula>
    </cfRule>
  </conditionalFormatting>
  <conditionalFormatting sqref="E12:F12">
    <cfRule type="expression" dxfId="154" priority="368">
      <formula>MOD(ROW(),2)=0</formula>
    </cfRule>
  </conditionalFormatting>
  <conditionalFormatting sqref="G6:G8 G10:G12">
    <cfRule type="expression" dxfId="153" priority="347">
      <formula>MOD(ROW(),2)=0</formula>
    </cfRule>
    <cfRule type="expression" dxfId="152" priority="348">
      <formula>MOD(ROW(),2)=1</formula>
    </cfRule>
  </conditionalFormatting>
  <conditionalFormatting sqref="A20">
    <cfRule type="expression" dxfId="151" priority="234">
      <formula>MOD(ROW(),2)=0</formula>
    </cfRule>
  </conditionalFormatting>
  <conditionalFormatting sqref="G20">
    <cfRule type="expression" dxfId="150" priority="232">
      <formula>MOD(ROW(),2)=0</formula>
    </cfRule>
    <cfRule type="expression" dxfId="149" priority="233">
      <formula>MOD(ROW(),2)=1</formula>
    </cfRule>
  </conditionalFormatting>
  <conditionalFormatting sqref="A13:C13">
    <cfRule type="expression" dxfId="143" priority="152">
      <formula>MOD(ROW(),2)=0</formula>
    </cfRule>
  </conditionalFormatting>
  <conditionalFormatting sqref="E13">
    <cfRule type="expression" dxfId="142" priority="153">
      <formula>MOD(ROW(),2)=0</formula>
    </cfRule>
  </conditionalFormatting>
  <conditionalFormatting sqref="G13">
    <cfRule type="expression" dxfId="141" priority="150">
      <formula>MOD(ROW(),2)=0</formula>
    </cfRule>
    <cfRule type="expression" dxfId="140" priority="151">
      <formula>MOD(ROW(),2)=1</formula>
    </cfRule>
  </conditionalFormatting>
  <conditionalFormatting sqref="F13">
    <cfRule type="expression" dxfId="139" priority="149">
      <formula>MOD(ROW(),2)=0</formula>
    </cfRule>
  </conditionalFormatting>
  <conditionalFormatting sqref="A9">
    <cfRule type="expression" dxfId="7" priority="8">
      <formula>MOD(ROW(),2)=0</formula>
    </cfRule>
  </conditionalFormatting>
  <conditionalFormatting sqref="B9:F9">
    <cfRule type="expression" dxfId="6" priority="7">
      <formula>MOD(ROW(),2)=0</formula>
    </cfRule>
  </conditionalFormatting>
  <conditionalFormatting sqref="G9">
    <cfRule type="expression" dxfId="5" priority="5">
      <formula>MOD(ROW(),2)=0</formula>
    </cfRule>
    <cfRule type="expression" dxfId="4" priority="6">
      <formula>MOD(ROW(),2)=1</formula>
    </cfRule>
  </conditionalFormatting>
  <conditionalFormatting sqref="A14:B14 A16:B16 A19:C19 B15 A17 C14:F16 B17:F18">
    <cfRule type="expression" dxfId="3" priority="3">
      <formula>MOD(ROW(),2)=0</formula>
    </cfRule>
  </conditionalFormatting>
  <conditionalFormatting sqref="E19:F19">
    <cfRule type="expression" dxfId="2" priority="4">
      <formula>MOD(ROW(),2)=0</formula>
    </cfRule>
  </conditionalFormatting>
  <conditionalFormatting sqref="G14:G19">
    <cfRule type="expression" dxfId="1" priority="1">
      <formula>MOD(ROW(),2)=0</formula>
    </cfRule>
    <cfRule type="expression" dxfId="0" priority="2">
      <formula>MOD(ROW(),2)=1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2026.</vt:lpstr>
      <vt:lpstr>'2026.'!Podrucje_ispisa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2024-02-14T07:53:49Z</cp:lastPrinted>
  <dcterms:created xsi:type="dcterms:W3CDTF">2016-11-01T03:33:07Z</dcterms:created>
  <dcterms:modified xsi:type="dcterms:W3CDTF">2026-02-04T10:19:09Z</dcterms:modified>
</cp:coreProperties>
</file>