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5." sheetId="1" r:id="rId1"/>
  </sheets>
  <definedNames>
    <definedName name="Br_fakture">#REF!</definedName>
    <definedName name="NazivTvrtke">'2025.'!#REF!</definedName>
    <definedName name="_xlnm.Print_Area" localSheetId="0">'2025.'!$A$1:$H$11</definedName>
    <definedName name="PojedinostiOBrFakture">"PojedinostiOFakturi[Br fakture]"</definedName>
    <definedName name="rngInvoice">'2025.'!#REF!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7" i="1" l="1"/>
  <c r="E74" i="1" a="1"/>
  <c r="E74" i="1" s="1"/>
  <c r="D74" i="1" a="1"/>
  <c r="D74" i="1" s="1"/>
  <c r="E73" i="1" a="1"/>
  <c r="E73" i="1" s="1"/>
  <c r="D73" i="1" a="1"/>
  <c r="D73" i="1" s="1"/>
  <c r="E72" i="1" a="1"/>
  <c r="E72" i="1" s="1"/>
  <c r="D72" i="1" a="1"/>
  <c r="D72" i="1" s="1"/>
  <c r="E67" i="1" a="1"/>
  <c r="E67" i="1" s="1"/>
  <c r="D67" i="1" a="1"/>
  <c r="D67" i="1" s="1"/>
  <c r="E63" i="1" l="1" a="1"/>
  <c r="E63" i="1" s="1"/>
  <c r="D63" i="1" a="1"/>
  <c r="D63" i="1" s="1"/>
  <c r="E62" i="1" a="1"/>
  <c r="E62" i="1" s="1"/>
  <c r="D62" i="1" a="1"/>
  <c r="D62" i="1" s="1"/>
  <c r="E58" i="1" l="1" a="1"/>
  <c r="E58" i="1" s="1"/>
  <c r="D58" i="1" a="1"/>
  <c r="D58" i="1" s="1"/>
  <c r="E57" i="1" a="1"/>
  <c r="E57" i="1" s="1"/>
  <c r="D57" i="1" a="1"/>
  <c r="D57" i="1" s="1"/>
  <c r="E56" i="1" a="1"/>
  <c r="E56" i="1" s="1"/>
  <c r="D56" i="1" a="1"/>
  <c r="D56" i="1" s="1"/>
  <c r="E55" i="1" a="1"/>
  <c r="E55" i="1" s="1"/>
  <c r="D55" i="1" a="1"/>
  <c r="D55" i="1" s="1"/>
  <c r="E48" i="1" l="1" a="1"/>
  <c r="E48" i="1" s="1"/>
  <c r="D48" i="1" a="1"/>
  <c r="D48" i="1" s="1"/>
  <c r="E49" i="1" a="1"/>
  <c r="E49" i="1" s="1"/>
  <c r="D49" i="1" a="1"/>
  <c r="D49" i="1" s="1"/>
  <c r="E47" i="1" a="1"/>
  <c r="E47" i="1" s="1"/>
  <c r="D47" i="1" a="1"/>
  <c r="D47" i="1" s="1"/>
  <c r="E46" i="1" a="1"/>
  <c r="E46" i="1" s="1"/>
  <c r="D46" i="1" a="1"/>
  <c r="D46" i="1" s="1"/>
  <c r="E43" i="1" l="1" a="1"/>
  <c r="E43" i="1" s="1"/>
  <c r="D43" i="1" a="1"/>
  <c r="D43" i="1" s="1"/>
  <c r="E39" i="1" l="1" a="1"/>
  <c r="E39" i="1" s="1"/>
  <c r="D39" i="1" a="1"/>
  <c r="D39" i="1" s="1"/>
  <c r="E38" i="1" a="1"/>
  <c r="E38" i="1" s="1"/>
  <c r="D38" i="1" a="1"/>
  <c r="D38" i="1" s="1"/>
  <c r="E37" i="1" a="1"/>
  <c r="E37" i="1" s="1"/>
  <c r="D37" i="1" a="1"/>
  <c r="D37" i="1" s="1"/>
  <c r="E32" i="1" l="1" a="1"/>
  <c r="E32" i="1" s="1"/>
  <c r="D32" i="1" a="1"/>
  <c r="D32" i="1" s="1"/>
  <c r="E31" i="1" a="1"/>
  <c r="E31" i="1" s="1"/>
  <c r="D31" i="1" a="1"/>
  <c r="D31" i="1" s="1"/>
  <c r="E30" i="1" a="1"/>
  <c r="E30" i="1" s="1"/>
  <c r="D30" i="1" a="1"/>
  <c r="D30" i="1" s="1"/>
  <c r="E25" i="1" l="1" a="1"/>
  <c r="E25" i="1" s="1"/>
  <c r="D25" i="1" a="1"/>
  <c r="D25" i="1" s="1"/>
  <c r="E26" i="1" l="1" a="1"/>
  <c r="E26" i="1" s="1"/>
  <c r="D26" i="1" a="1"/>
  <c r="D26" i="1" s="1"/>
  <c r="E24" i="1" a="1"/>
  <c r="E24" i="1" s="1"/>
  <c r="D24" i="1" a="1"/>
  <c r="D24" i="1" s="1"/>
  <c r="E23" i="1" a="1"/>
  <c r="E23" i="1" s="1"/>
  <c r="D23" i="1" a="1"/>
  <c r="D23" i="1" s="1"/>
  <c r="E21" i="1" a="1"/>
  <c r="E21" i="1" s="1"/>
  <c r="D21" i="1" a="1"/>
  <c r="D21" i="1" s="1"/>
  <c r="E18" i="1" l="1" a="1"/>
  <c r="E18" i="1" s="1"/>
  <c r="D18" i="1" a="1"/>
  <c r="D18" i="1" s="1"/>
  <c r="E17" i="1" a="1"/>
  <c r="E17" i="1" s="1"/>
  <c r="D17" i="1" a="1"/>
  <c r="D17" i="1" s="1"/>
  <c r="E16" i="1" a="1"/>
  <c r="E16" i="1" s="1"/>
  <c r="D16" i="1" a="1"/>
  <c r="D16" i="1" s="1"/>
  <c r="E12" i="1" a="1"/>
  <c r="E12" i="1" s="1"/>
  <c r="D12" i="1" a="1"/>
  <c r="D12" i="1" s="1"/>
  <c r="E14" i="1" a="1"/>
  <c r="E14" i="1" s="1"/>
  <c r="D14" i="1" a="1"/>
  <c r="D14" i="1" s="1"/>
  <c r="D9" i="1" l="1" a="1"/>
  <c r="D9" i="1" s="1"/>
  <c r="E9" i="1" a="1"/>
  <c r="E9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<sst xmlns="http://schemas.openxmlformats.org/spreadsheetml/2006/main" count="391" uniqueCount="137">
  <si>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</si>
  <si>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</si>
  <si>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</si>
  <si>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</si>
  <si>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</si>
  <si>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</si>
  <si>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</si>
  <si>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</si>
  <si>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</si>
  <si>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</si>
  <si>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</si>
  <si>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</si>
  <si>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</si>
  <si>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</si>
  <si>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</si>
  <si>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</si>
  <si>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</si>
  <si>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</si>
  <si>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</si>
  <si>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</si>
  <si>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</si>
  <si>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</si>
  <si>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</si>
  <si>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</si>
  <si>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</si>
  <si>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</si>
  <si>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</si>
  <si>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</si>
  <si>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</si>
  <si>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</si>
  <si>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</si>
  <si>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</si>
  <si>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</si>
  <si>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</si>
  <si>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</si>
  <si>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</si>
  <si>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</si>
  <si>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</si>
  <si>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9.1.2025.</t>
  </si>
  <si>
    <t>3121 OSTALI RASHODI ZA ZAPOSLENE</t>
  </si>
  <si>
    <t>Pozicija:                                            R0003342 - Ostali nenavedeni rashodi za zaposlene - Potpora za novorođeno dijete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</si>
  <si>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</si>
  <si>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R0003203 - Regres za godišnji odmor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312160 - Regres za godišnji odmor
Funkcijska klasifikacija:             0912 - Osnovno obrazovanje</t>
  </si>
  <si>
    <t>7.</t>
  </si>
  <si>
    <t>8.</t>
  </si>
  <si>
    <t>9.</t>
  </si>
  <si>
    <t>27.1.2025.</t>
  </si>
  <si>
    <t>10.2.2025.</t>
  </si>
  <si>
    <t>10.</t>
  </si>
  <si>
    <t>11.</t>
  </si>
  <si>
    <t>12.</t>
  </si>
  <si>
    <t>13.</t>
  </si>
  <si>
    <t>14.</t>
  </si>
  <si>
    <t>15.</t>
  </si>
  <si>
    <t>27.2.2025.</t>
  </si>
  <si>
    <t>16.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</si>
  <si>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</si>
  <si>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11.3.2025.</t>
  </si>
  <si>
    <t>10.4.2025.</t>
  </si>
  <si>
    <t>24.</t>
  </si>
  <si>
    <t xml:space="preserve">  </t>
  </si>
  <si>
    <t xml:space="preserve"> 3121 OSTALI RASHODI ZA ZAPOSLENE </t>
  </si>
  <si>
    <t>15.4.2025.</t>
  </si>
  <si>
    <t>17.</t>
  </si>
  <si>
    <t>18.</t>
  </si>
  <si>
    <t>19.</t>
  </si>
  <si>
    <t>20.</t>
  </si>
  <si>
    <t>21.</t>
  </si>
  <si>
    <t>22.</t>
  </si>
  <si>
    <t>23.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</si>
  <si>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</si>
  <si>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</si>
  <si>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</si>
  <si>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</si>
  <si>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</si>
  <si>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</si>
  <si>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</si>
  <si>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</si>
  <si>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</si>
  <si>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</si>
  <si>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</si>
  <si>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</si>
  <si>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9.5.2025.</t>
  </si>
  <si>
    <t>37.</t>
  </si>
  <si>
    <t>27.5.2025.</t>
  </si>
  <si>
    <t>38.</t>
  </si>
  <si>
    <t>Pozicija:                                            R0004870 - Naknade za bolest, invalidnost i smrtni slučaj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312150 - Naknade za bolest, invalidnost i smrtni slučaj
Funkcijska klasifikacija:             0912 - Osnovno obrazovanje</t>
  </si>
  <si>
    <t>39.</t>
  </si>
  <si>
    <t>9.6.2025.</t>
  </si>
  <si>
    <t>40.</t>
  </si>
  <si>
    <t>41.</t>
  </si>
  <si>
    <t>42.</t>
  </si>
  <si>
    <t>43.</t>
  </si>
  <si>
    <t>44.</t>
  </si>
  <si>
    <t>45.</t>
  </si>
  <si>
    <t>46.</t>
  </si>
  <si>
    <t>47.</t>
  </si>
  <si>
    <t>17.6.2025.</t>
  </si>
  <si>
    <t>48.</t>
  </si>
  <si>
    <t>27.6.2025.</t>
  </si>
  <si>
    <t>49.</t>
  </si>
  <si>
    <t>10.7.2025.</t>
  </si>
  <si>
    <t>50.</t>
  </si>
  <si>
    <t>51.</t>
  </si>
  <si>
    <t>52.</t>
  </si>
  <si>
    <t>53.</t>
  </si>
  <si>
    <t>54.</t>
  </si>
  <si>
    <t>55.</t>
  </si>
  <si>
    <t>11.8.2025.</t>
  </si>
  <si>
    <t>56.</t>
  </si>
  <si>
    <t>57.</t>
  </si>
  <si>
    <t>58.</t>
  </si>
  <si>
    <t>59.</t>
  </si>
  <si>
    <t>60.</t>
  </si>
  <si>
    <t>61.</t>
  </si>
  <si>
    <t>64.</t>
  </si>
  <si>
    <t>65.</t>
  </si>
  <si>
    <t>66.</t>
  </si>
  <si>
    <t>67.</t>
  </si>
  <si>
    <t>9.10.2025.</t>
  </si>
  <si>
    <t>26.9.2025.</t>
  </si>
  <si>
    <t>9.9.2025.</t>
  </si>
  <si>
    <t>68.</t>
  </si>
  <si>
    <t>69.</t>
  </si>
  <si>
    <t>70.</t>
  </si>
  <si>
    <t>71.</t>
  </si>
  <si>
    <t>72.</t>
  </si>
  <si>
    <t>73.</t>
  </si>
  <si>
    <t>3295 NOVČANA NAKNADA POSLODAVCA ZBOG NEZAPOŠLJAVANJA OSOBA S INVALIDITETOM ZA 1/24</t>
  </si>
  <si>
    <t>3295 NOVČANA NAKNADA POSLODAVCA ZBOG NEZAPOŠLJAVANJA OSOBA S INVALIDITETOM ZA 2/24</t>
  </si>
  <si>
    <t>3295 NOVČANA NAKNADA POSLODAVCA ZBOG NEZAPOŠLJAVANJA OSOBA S INVALIDITETOM ZA 3/24</t>
  </si>
  <si>
    <t>3295 NOVČANA NAKNADA POSLODAVCA ZBOG NEZAPOŠLJAVANJA OSOBA S INVALIDITETOM ZA 4/24</t>
  </si>
  <si>
    <t>3295 NOVČANA NAKNADA POSLODAVCA ZBOG NEZAPOŠLJAVANJA OSOBA S INVALIDITETOM ZA 5/24</t>
  </si>
  <si>
    <t>3295 NOVČANA NAKNADA POSLODAVCA ZBOG NEZAPOŠLJAVANJA OSOBA S INVALIDITETOM ZA 6/24</t>
  </si>
  <si>
    <t>3295 NOVČANA NAKNADA POSLODAVCA ZBOG NEZAPOŠLJAVANJA OSOBA S INVALIDITETOM ZA 7/24</t>
  </si>
  <si>
    <t>3295 NOVČANA NAKNADA POSLODAVCA ZBOG NEZAPOŠLJAVANJA OSOBA S INVALIDITETOM ZA 8/24</t>
  </si>
  <si>
    <t>3295 NOVČANA NAKNADA POSLODAVCA ZBOG NEZAPOŠLJAVANJA OSOBA S INVALIDITETOM ZA 9/24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</si>
</sst>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0" fillId="35" borderId="10" xfId="0" applyNumberFormat="1" applyFill="1" applyBorder="1" applyAlignment="1">
      <alignment horizontal="center" vertical="center"/>
    </xf>
    <xf numFmtId="0" fontId="3" fillId="35" borderId="10" xfId="0" applyFont="1" applyFill="1" applyBorder="1" applyAlignment="1" applyProtection="1">
      <alignment horizontal="center" vertical="center"/>
    </xf>
    <xf numFmtId="0" fontId="0" fillId="0" borderId="10" xfId="0" applyNumberFormat="1" applyFont="1" applyFill="1" applyBorder="1" applyAlignment="1" applyProtection="1">
      <alignment horizontal="center" vertical="center"/>
    </xf>
    <xf numFmtId="44" fontId="0" fillId="0" borderId="10" xfId="0" applyNumberFormat="1" applyFill="1" applyBorder="1" applyAlignment="1">
      <alignment horizontal="center" vertical="center"/>
    </xf>
    <xf numFmtId="44" fontId="0" fillId="0" borderId="10" xfId="0" applyNumberFormat="1" applyFill="1" applyBorder="1" applyAlignment="1">
      <alignment horizontal="center" vertical="center" wrapText="1"/>
    </xf>
    <xf numFmtId="0" fontId="0" fillId="2" borderId="10" xfId="0" applyNumberFormat="1" applyFill="1" applyBorder="1" applyAlignment="1">
      <alignment horizontal="center" vertical="center"/>
    </xf>
    <xf numFmtId="0" fontId="27" fillId="35" borderId="10" xfId="0" applyFont="1" applyFill="1" applyBorder="1" applyAlignment="1">
      <alignment horizontal="center" vertical="center" wrapText="1"/>
    </xf>
    <xf numFmtId="0" fontId="3" fillId="35" borderId="13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42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1"/>
      <tableStyleElement type="headerRow" dxfId="140"/>
      <tableStyleElement type="totalRow" dxfId="139"/>
      <tableStyleElement type="firstColumn" dxfId="138"/>
      <tableStyleElement type="lastColumn" dxfId="137"/>
      <tableStyleElement type="firstRowStripe" dxfId="136"/>
      <tableStyleElement type="firstColumnStripe" dxfId="13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1" dataDxfId="134" totalsRowDxfId="133">
  <tableColumns count="6">
    <tableColumn id="7" name="Naziv primatelja" dataDxfId="132" totalsRowDxfId="131">
      <calculatedColumnFormula array="1">IFERROR(INDEX(#REF!,SMALL(IF(#REF!=rngInvoice,ROW(#REF!)-ROW(#REF!)), ROW(1:1)), MATCH($C$5,#REF!, 0)),"")</calculatedColumnFormula>
    </tableColumn>
    <tableColumn id="8" name="OIB primatelja" dataDxfId="130" totalsRowDxfId="129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128" totalsRowDxfId="127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126" totalsRowDxfId="125"/>
    <tableColumn id="11" name="Iznos" totalsRowFunction="count" dataDxfId="124" totalsRowDxfId="123" dataCellStyle="Normalno">
      <calculatedColumnFormula>IFERROR((C6*D6)-E6,"")</calculatedColumnFormula>
    </tableColumn>
    <tableColumn id="1" name="Dodatno" dataDxfId="122" totalsRowDxfId="12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85"/>
  <sheetViews>
    <sheetView showGridLines="0" tabSelected="1" topLeftCell="A70" zoomScaleNormal="100" workbookViewId="0">
      <selection activeCell="G78" sqref="G78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17</v>
      </c>
      <c r="B1" s="40"/>
      <c r="C1" s="40"/>
      <c r="D1" s="40"/>
      <c r="E1" s="40"/>
      <c r="F1" s="40"/>
      <c r="G1" s="40"/>
      <c r="H1" s="3"/>
    </row>
    <row r="2" spans="1:8" ht="37.5" customHeight="1" thickTop="1" x14ac:dyDescent="0.25">
      <c r="A2" s="41" t="s">
        <v>12</v>
      </c>
      <c r="B2" s="41"/>
      <c r="C2" s="41"/>
      <c r="D2" s="41"/>
      <c r="E2" s="12" t="s">
        <v>14</v>
      </c>
      <c r="F2" s="44" t="s">
        <v>15</v>
      </c>
      <c r="G2" s="44"/>
      <c r="H2" s="4"/>
    </row>
    <row r="3" spans="1:8" ht="47.25" customHeight="1" x14ac:dyDescent="0.25">
      <c r="A3" s="42" t="s">
        <v>13</v>
      </c>
      <c r="B3" s="42"/>
      <c r="C3" s="42"/>
      <c r="D3" s="42"/>
      <c r="E3" s="42" t="s">
        <v>16</v>
      </c>
      <c r="F3" s="42"/>
      <c r="G3" s="42"/>
      <c r="H3" s="4"/>
    </row>
    <row r="4" spans="1:8" ht="44.1" customHeight="1" x14ac:dyDescent="0.25">
      <c r="A4" s="43" t="s">
        <v>11</v>
      </c>
      <c r="B4" s="43"/>
      <c r="C4" s="43"/>
      <c r="D4" s="43"/>
      <c r="E4" s="43"/>
      <c r="F4" s="43"/>
      <c r="G4" s="43"/>
      <c r="H4" s="43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38</v>
      </c>
      <c r="C6" s="7" t="s">
        <v>2</v>
      </c>
      <c r="D6" s="9"/>
      <c r="E6" s="5"/>
      <c r="F6" s="10" t="s">
        <v>31</v>
      </c>
      <c r="G6" s="11">
        <v>90173.62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38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3811.24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38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1102.67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38</v>
      </c>
      <c r="C9" s="14" t="s">
        <v>2</v>
      </c>
      <c r="D9" s="9" t="str">
        <f t="array" ref="D9">IFERROR(INDEX(#REF!,SMALL(IF(#REF!=rngInvoice,ROW(#REF!)-ROW(#REF!)), ROW(5:5)), MATCH($D$5,#REF!, 0)),"")</f>
        <v/>
      </c>
      <c r="E9" s="5" t="str">
        <f t="array" ref="E9">IFERROR(INDEX(#REF!,SMALL(IF(#REF!=rngInvoice,ROW(#REF!)-ROW(#REF!)), ROW(5:5)), MATCH($E$5,#REF!, 0)),"")</f>
        <v/>
      </c>
      <c r="F9" s="10" t="s">
        <v>32</v>
      </c>
      <c r="G9" s="11">
        <v>1892.57</v>
      </c>
      <c r="H9" s="16" t="s">
        <v>36</v>
      </c>
    </row>
    <row r="10" spans="1:8" s="2" customFormat="1" ht="72" customHeight="1" x14ac:dyDescent="0.25">
      <c r="A10" s="32" t="s">
        <v>24</v>
      </c>
      <c r="B10" s="7" t="s">
        <v>38</v>
      </c>
      <c r="C10" s="7" t="s">
        <v>34</v>
      </c>
      <c r="D10" s="9">
        <v>2958272670</v>
      </c>
      <c r="E10" s="5" t="s">
        <v>1</v>
      </c>
      <c r="F10" s="10" t="s">
        <v>33</v>
      </c>
      <c r="G10" s="11">
        <v>15394.84</v>
      </c>
      <c r="H10" s="16" t="s">
        <v>35</v>
      </c>
    </row>
    <row r="11" spans="1:8" s="2" customFormat="1" ht="72" customHeight="1" x14ac:dyDescent="0.25">
      <c r="A11" s="14" t="s">
        <v>25</v>
      </c>
      <c r="B11" s="14" t="s">
        <v>38</v>
      </c>
      <c r="C11" s="7" t="s">
        <v>3</v>
      </c>
      <c r="D11" s="34">
        <v>18683136487</v>
      </c>
      <c r="E11" s="5" t="s">
        <v>1</v>
      </c>
      <c r="F11" s="10" t="s">
        <v>4</v>
      </c>
      <c r="G11" s="11">
        <v>336</v>
      </c>
      <c r="H11" s="16" t="s">
        <v>37</v>
      </c>
    </row>
    <row r="12" spans="1:8" s="2" customFormat="1" ht="72" customHeight="1" x14ac:dyDescent="0.25">
      <c r="A12" s="14" t="s">
        <v>43</v>
      </c>
      <c r="B12" s="14" t="s">
        <v>46</v>
      </c>
      <c r="C12" s="14" t="s">
        <v>2</v>
      </c>
      <c r="D12" s="25" t="str">
        <f t="array" ref="D12">IFERROR(INDEX(#REF!,SMALL(IF(#REF!=rngInvoice,ROW(#REF!)-ROW(#REF!)), ROW(7:7)), MATCH($D$5,#REF!, 0)),"")</f>
        <v/>
      </c>
      <c r="E12" s="21" t="str">
        <f t="array" ref="E12">IFERROR(INDEX(#REF!,SMALL(IF(#REF!=rngInvoice,ROW(#REF!)-ROW(#REF!)), ROW(7:7)), MATCH($E$5,#REF!, 0)),"")</f>
        <v/>
      </c>
      <c r="F12" s="22" t="s">
        <v>39</v>
      </c>
      <c r="G12" s="23">
        <v>309.13</v>
      </c>
      <c r="H12" s="24" t="s">
        <v>41</v>
      </c>
    </row>
    <row r="13" spans="1:8" s="2" customFormat="1" ht="72" customHeight="1" x14ac:dyDescent="0.25">
      <c r="A13" s="33" t="s">
        <v>44</v>
      </c>
      <c r="B13" s="27" t="s">
        <v>46</v>
      </c>
      <c r="C13" s="27" t="s">
        <v>2</v>
      </c>
      <c r="D13" s="20"/>
      <c r="E13" s="28"/>
      <c r="F13" s="29" t="s">
        <v>39</v>
      </c>
      <c r="G13" s="23">
        <v>1200</v>
      </c>
      <c r="H13" s="24" t="s">
        <v>42</v>
      </c>
    </row>
    <row r="14" spans="1:8" s="2" customFormat="1" ht="72" customHeight="1" x14ac:dyDescent="0.25">
      <c r="A14" s="14" t="s">
        <v>45</v>
      </c>
      <c r="B14" s="14" t="s">
        <v>46</v>
      </c>
      <c r="C14" s="14" t="s">
        <v>2</v>
      </c>
      <c r="D14" s="25" t="str">
        <f t="array" ref="D14">IFERROR(INDEX(#REF!,SMALL(IF(#REF!=rngInvoice,ROW(#REF!)-ROW(#REF!)), ROW(6:6)), MATCH($D$5,#REF!, 0)),"")</f>
        <v/>
      </c>
      <c r="E14" s="21" t="str">
        <f t="array" ref="E14">IFERROR(INDEX(#REF!,SMALL(IF(#REF!=rngInvoice,ROW(#REF!)-ROW(#REF!)), ROW(6:6)), MATCH($E$5,#REF!, 0)),"")</f>
        <v/>
      </c>
      <c r="F14" s="22" t="s">
        <v>39</v>
      </c>
      <c r="G14" s="23">
        <v>220.72</v>
      </c>
      <c r="H14" s="24" t="s">
        <v>40</v>
      </c>
    </row>
    <row r="15" spans="1:8" s="2" customFormat="1" ht="72" customHeight="1" x14ac:dyDescent="0.25">
      <c r="A15" s="14" t="s">
        <v>48</v>
      </c>
      <c r="B15" s="14" t="s">
        <v>47</v>
      </c>
      <c r="C15" s="14" t="s">
        <v>2</v>
      </c>
      <c r="D15" s="30"/>
      <c r="E15" s="21"/>
      <c r="F15" s="22" t="s">
        <v>31</v>
      </c>
      <c r="G15" s="23">
        <v>92929.18</v>
      </c>
      <c r="H15" s="24" t="s">
        <v>26</v>
      </c>
    </row>
    <row r="16" spans="1:8" s="2" customFormat="1" ht="72" customHeight="1" x14ac:dyDescent="0.25">
      <c r="A16" s="26" t="s">
        <v>49</v>
      </c>
      <c r="B16" s="14" t="s">
        <v>47</v>
      </c>
      <c r="C16" s="14" t="s">
        <v>2</v>
      </c>
      <c r="D16" s="30" t="str">
        <f t="array" ref="D16">IFERROR(INDEX(#REF!,SMALL(IF(#REF!=rngInvoice,ROW(#REF!)-ROW(#REF!)), ROW(11:11)), MATCH($D$5,#REF!, 0)),"")</f>
        <v/>
      </c>
      <c r="E16" s="21" t="str">
        <f t="array" ref="E16">IFERROR(INDEX(#REF!,SMALL(IF(#REF!=rngInvoice,ROW(#REF!)-ROW(#REF!)), ROW(11:11)), MATCH($E$5,#REF!, 0)),"")</f>
        <v/>
      </c>
      <c r="F16" s="22" t="s">
        <v>28</v>
      </c>
      <c r="G16" s="23">
        <v>3997.91</v>
      </c>
      <c r="H16" s="24" t="s">
        <v>29</v>
      </c>
    </row>
    <row r="17" spans="1:8" s="2" customFormat="1" ht="72" customHeight="1" x14ac:dyDescent="0.25">
      <c r="A17" s="14" t="s">
        <v>50</v>
      </c>
      <c r="B17" s="14" t="s">
        <v>47</v>
      </c>
      <c r="C17" s="14" t="s">
        <v>2</v>
      </c>
      <c r="D17" s="30" t="str">
        <f t="array" ref="D17">IFERROR(INDEX(#REF!,SMALL(IF(#REF!=rngInvoice,ROW(#REF!)-ROW(#REF!)), ROW(11:11)), MATCH($D$5,#REF!, 0)),"")</f>
        <v/>
      </c>
      <c r="E17" s="21" t="str">
        <f t="array" ref="E17">IFERROR(INDEX(#REF!,SMALL(IF(#REF!=rngInvoice,ROW(#REF!)-ROW(#REF!)), ROW(11:11)), MATCH($E$5,#REF!, 0)),"")</f>
        <v/>
      </c>
      <c r="F17" s="22" t="s">
        <v>10</v>
      </c>
      <c r="G17" s="23">
        <v>1051.54</v>
      </c>
      <c r="H17" s="24" t="s">
        <v>30</v>
      </c>
    </row>
    <row r="18" spans="1:8" s="2" customFormat="1" ht="72" customHeight="1" x14ac:dyDescent="0.25">
      <c r="A18" s="14" t="s">
        <v>51</v>
      </c>
      <c r="B18" s="14" t="s">
        <v>47</v>
      </c>
      <c r="C18" s="14" t="s">
        <v>2</v>
      </c>
      <c r="D18" s="30" t="str">
        <f t="array" ref="D18">IFERROR(INDEX(#REF!,SMALL(IF(#REF!=rngInvoice,ROW(#REF!)-ROW(#REF!)), ROW(14:14)), MATCH($D$5,#REF!, 0)),"")</f>
        <v/>
      </c>
      <c r="E18" s="21" t="str">
        <f t="array" ref="E18">IFERROR(INDEX(#REF!,SMALL(IF(#REF!=rngInvoice,ROW(#REF!)-ROW(#REF!)), ROW(14:14)), MATCH($E$5,#REF!, 0)),"")</f>
        <v/>
      </c>
      <c r="F18" s="22" t="s">
        <v>32</v>
      </c>
      <c r="G18" s="23">
        <v>2397.9499999999998</v>
      </c>
      <c r="H18" s="24" t="s">
        <v>36</v>
      </c>
    </row>
    <row r="19" spans="1:8" s="2" customFormat="1" ht="72" customHeight="1" x14ac:dyDescent="0.25">
      <c r="A19" s="15" t="s">
        <v>52</v>
      </c>
      <c r="B19" s="14" t="s">
        <v>47</v>
      </c>
      <c r="C19" s="14" t="s">
        <v>34</v>
      </c>
      <c r="D19" s="30">
        <v>2958272670</v>
      </c>
      <c r="E19" s="21" t="s">
        <v>1</v>
      </c>
      <c r="F19" s="22" t="s">
        <v>33</v>
      </c>
      <c r="G19" s="23">
        <v>15866.3</v>
      </c>
      <c r="H19" s="24" t="s">
        <v>35</v>
      </c>
    </row>
    <row r="20" spans="1:8" s="2" customFormat="1" ht="72" customHeight="1" x14ac:dyDescent="0.25">
      <c r="A20" s="14" t="s">
        <v>53</v>
      </c>
      <c r="B20" s="35">
        <v>45698</v>
      </c>
      <c r="C20" s="14" t="s">
        <v>3</v>
      </c>
      <c r="D20" s="31">
        <v>18683136487</v>
      </c>
      <c r="E20" s="21" t="s">
        <v>1</v>
      </c>
      <c r="F20" s="22" t="s">
        <v>128</v>
      </c>
      <c r="G20" s="23">
        <v>388</v>
      </c>
      <c r="H20" s="24" t="s">
        <v>37</v>
      </c>
    </row>
    <row r="21" spans="1:8" s="2" customFormat="1" ht="72" customHeight="1" x14ac:dyDescent="0.25">
      <c r="A21" s="14" t="s">
        <v>55</v>
      </c>
      <c r="B21" s="14" t="s">
        <v>54</v>
      </c>
      <c r="C21" s="14" t="s">
        <v>2</v>
      </c>
      <c r="D21" s="20" t="str">
        <f t="array" ref="D21">IFERROR(INDEX(#REF!,SMALL(IF(#REF!=rngInvoice,ROW(#REF!)-ROW(#REF!)), ROW(16:16)), MATCH($D$5,#REF!, 0)),"")</f>
        <v/>
      </c>
      <c r="E21" s="21" t="str">
        <f t="array" ref="E21">IFERROR(INDEX(#REF!,SMALL(IF(#REF!=rngInvoice,ROW(#REF!)-ROW(#REF!)), ROW(16:16)), MATCH($E$5,#REF!, 0)),"")</f>
        <v/>
      </c>
      <c r="F21" s="22" t="s">
        <v>39</v>
      </c>
      <c r="G21" s="23">
        <v>1713.33</v>
      </c>
      <c r="H21" s="24" t="s">
        <v>41</v>
      </c>
    </row>
    <row r="22" spans="1:8" s="2" customFormat="1" ht="72" customHeight="1" x14ac:dyDescent="0.25">
      <c r="A22" s="14" t="s">
        <v>63</v>
      </c>
      <c r="B22" s="14" t="s">
        <v>57</v>
      </c>
      <c r="C22" s="14" t="s">
        <v>2</v>
      </c>
      <c r="D22" s="30"/>
      <c r="E22" s="21"/>
      <c r="F22" s="22" t="s">
        <v>31</v>
      </c>
      <c r="G22" s="23">
        <v>96056.84</v>
      </c>
      <c r="H22" s="24" t="s">
        <v>26</v>
      </c>
    </row>
    <row r="23" spans="1:8" s="2" customFormat="1" ht="72" customHeight="1" x14ac:dyDescent="0.25">
      <c r="A23" s="14" t="s">
        <v>64</v>
      </c>
      <c r="B23" s="14" t="s">
        <v>57</v>
      </c>
      <c r="C23" s="14" t="s">
        <v>2</v>
      </c>
      <c r="D23" s="30" t="str">
        <f t="array" ref="D23">IFERROR(INDEX(#REF!,SMALL(IF(#REF!=rngInvoice,ROW(#REF!)-ROW(#REF!)), ROW(18:18)), MATCH($D$5,#REF!, 0)),"")</f>
        <v/>
      </c>
      <c r="E23" s="21" t="str">
        <f t="array" ref="E23">IFERROR(INDEX(#REF!,SMALL(IF(#REF!=rngInvoice,ROW(#REF!)-ROW(#REF!)), ROW(18:18)), MATCH($E$5,#REF!, 0)),"")</f>
        <v/>
      </c>
      <c r="F23" s="22" t="s">
        <v>28</v>
      </c>
      <c r="G23" s="23">
        <v>3071.67</v>
      </c>
      <c r="H23" s="24" t="s">
        <v>29</v>
      </c>
    </row>
    <row r="24" spans="1:8" s="2" customFormat="1" ht="72" customHeight="1" x14ac:dyDescent="0.25">
      <c r="A24" s="14" t="s">
        <v>65</v>
      </c>
      <c r="B24" s="14" t="s">
        <v>57</v>
      </c>
      <c r="C24" s="14" t="s">
        <v>2</v>
      </c>
      <c r="D24" s="30" t="str">
        <f t="array" ref="D24">IFERROR(INDEX(#REF!,SMALL(IF(#REF!=rngInvoice,ROW(#REF!)-ROW(#REF!)), ROW(18:18)), MATCH($D$5,#REF!, 0)),"")</f>
        <v/>
      </c>
      <c r="E24" s="21" t="str">
        <f t="array" ref="E24">IFERROR(INDEX(#REF!,SMALL(IF(#REF!=rngInvoice,ROW(#REF!)-ROW(#REF!)), ROW(18:18)), MATCH($E$5,#REF!, 0)),"")</f>
        <v/>
      </c>
      <c r="F24" s="22" t="s">
        <v>10</v>
      </c>
      <c r="G24" s="23">
        <v>714.72</v>
      </c>
      <c r="H24" s="24" t="s">
        <v>30</v>
      </c>
    </row>
    <row r="25" spans="1:8" s="2" customFormat="1" ht="72" customHeight="1" x14ac:dyDescent="0.25">
      <c r="A25" s="14" t="s">
        <v>66</v>
      </c>
      <c r="B25" s="14" t="s">
        <v>57</v>
      </c>
      <c r="C25" s="14" t="s">
        <v>2</v>
      </c>
      <c r="D25" s="30" t="str">
        <f t="array" ref="D25">IFERROR(INDEX(#REF!,SMALL(IF(#REF!=rngInvoice,ROW(#REF!)-ROW(#REF!)), ROW(18:18)), MATCH($D$5,#REF!, 0)),"")</f>
        <v/>
      </c>
      <c r="E25" s="21" t="str">
        <f t="array" ref="E25">IFERROR(INDEX(#REF!,SMALL(IF(#REF!=rngInvoice,ROW(#REF!)-ROW(#REF!)), ROW(18:18)), MATCH($E$5,#REF!, 0)),"")</f>
        <v/>
      </c>
      <c r="F25" s="22" t="s">
        <v>39</v>
      </c>
      <c r="G25" s="23">
        <v>696.96</v>
      </c>
      <c r="H25" s="24" t="s">
        <v>56</v>
      </c>
    </row>
    <row r="26" spans="1:8" s="2" customFormat="1" ht="72" customHeight="1" x14ac:dyDescent="0.25">
      <c r="A26" s="14" t="s">
        <v>67</v>
      </c>
      <c r="B26" s="14" t="s">
        <v>57</v>
      </c>
      <c r="C26" s="14" t="s">
        <v>2</v>
      </c>
      <c r="D26" s="30" t="str">
        <f t="array" ref="D26">IFERROR(INDEX(#REF!,SMALL(IF(#REF!=rngInvoice,ROW(#REF!)-ROW(#REF!)), ROW(21:21)), MATCH($D$5,#REF!, 0)),"")</f>
        <v/>
      </c>
      <c r="E26" s="21" t="str">
        <f t="array" ref="E26">IFERROR(INDEX(#REF!,SMALL(IF(#REF!=rngInvoice,ROW(#REF!)-ROW(#REF!)), ROW(21:21)), MATCH($E$5,#REF!, 0)),"")</f>
        <v/>
      </c>
      <c r="F26" s="22" t="s">
        <v>32</v>
      </c>
      <c r="G26" s="23">
        <v>1873.98</v>
      </c>
      <c r="H26" s="24" t="s">
        <v>36</v>
      </c>
    </row>
    <row r="27" spans="1:8" s="2" customFormat="1" ht="72" customHeight="1" x14ac:dyDescent="0.25">
      <c r="A27" s="14" t="s">
        <v>68</v>
      </c>
      <c r="B27" s="14" t="s">
        <v>57</v>
      </c>
      <c r="C27" s="14" t="s">
        <v>34</v>
      </c>
      <c r="D27" s="30">
        <v>2958272670</v>
      </c>
      <c r="E27" s="21" t="s">
        <v>1</v>
      </c>
      <c r="F27" s="22" t="s">
        <v>33</v>
      </c>
      <c r="G27" s="23">
        <v>16286.04</v>
      </c>
      <c r="H27" s="24" t="s">
        <v>35</v>
      </c>
    </row>
    <row r="28" spans="1:8" s="2" customFormat="1" ht="72" customHeight="1" x14ac:dyDescent="0.25">
      <c r="A28" s="14" t="s">
        <v>69</v>
      </c>
      <c r="B28" s="14" t="s">
        <v>57</v>
      </c>
      <c r="C28" s="14" t="s">
        <v>3</v>
      </c>
      <c r="D28" s="31">
        <v>18683136487</v>
      </c>
      <c r="E28" s="21" t="s">
        <v>1</v>
      </c>
      <c r="F28" s="22" t="s">
        <v>129</v>
      </c>
      <c r="G28" s="23">
        <v>336</v>
      </c>
      <c r="H28" s="24" t="s">
        <v>37</v>
      </c>
    </row>
    <row r="29" spans="1:8" s="2" customFormat="1" ht="72" customHeight="1" x14ac:dyDescent="0.25">
      <c r="A29" s="14" t="s">
        <v>59</v>
      </c>
      <c r="B29" s="14" t="s">
        <v>58</v>
      </c>
      <c r="C29" s="14" t="s">
        <v>2</v>
      </c>
      <c r="D29" s="30"/>
      <c r="E29" s="21"/>
      <c r="F29" s="22" t="s">
        <v>31</v>
      </c>
      <c r="G29" s="23">
        <v>94366.45</v>
      </c>
      <c r="H29" s="24" t="s">
        <v>26</v>
      </c>
    </row>
    <row r="30" spans="1:8" s="2" customFormat="1" ht="72" customHeight="1" x14ac:dyDescent="0.25">
      <c r="A30" s="14" t="s">
        <v>70</v>
      </c>
      <c r="B30" s="14" t="s">
        <v>58</v>
      </c>
      <c r="C30" s="14" t="s">
        <v>2</v>
      </c>
      <c r="D30" s="30" t="str">
        <f t="array" ref="D30">IFERROR(INDEX(#REF!,SMALL(IF(#REF!=rngInvoice,ROW(#REF!)-ROW(#REF!)), ROW(24:24)), MATCH($D$5,#REF!, 0)),"")</f>
        <v/>
      </c>
      <c r="E30" s="21" t="str">
        <f t="array" ref="E30">IFERROR(INDEX(#REF!,SMALL(IF(#REF!=rngInvoice,ROW(#REF!)-ROW(#REF!)), ROW(24:24)), MATCH($E$5,#REF!, 0)),"")</f>
        <v/>
      </c>
      <c r="F30" s="22" t="s">
        <v>28</v>
      </c>
      <c r="G30" s="23">
        <v>4750.67</v>
      </c>
      <c r="H30" s="24" t="s">
        <v>29</v>
      </c>
    </row>
    <row r="31" spans="1:8" s="2" customFormat="1" ht="72" customHeight="1" x14ac:dyDescent="0.25">
      <c r="A31" s="14" t="s">
        <v>71</v>
      </c>
      <c r="B31" s="14" t="s">
        <v>58</v>
      </c>
      <c r="C31" s="14" t="s">
        <v>2</v>
      </c>
      <c r="D31" s="30" t="str">
        <f t="array" ref="D31">IFERROR(INDEX(#REF!,SMALL(IF(#REF!=rngInvoice,ROW(#REF!)-ROW(#REF!)), ROW(24:24)), MATCH($D$5,#REF!, 0)),"")</f>
        <v/>
      </c>
      <c r="E31" s="21" t="str">
        <f t="array" ref="E31">IFERROR(INDEX(#REF!,SMALL(IF(#REF!=rngInvoice,ROW(#REF!)-ROW(#REF!)), ROW(24:24)), MATCH($E$5,#REF!, 0)),"")</f>
        <v/>
      </c>
      <c r="F31" s="22" t="s">
        <v>10</v>
      </c>
      <c r="G31" s="23">
        <v>4307.16</v>
      </c>
      <c r="H31" s="24" t="s">
        <v>30</v>
      </c>
    </row>
    <row r="32" spans="1:8" s="2" customFormat="1" ht="72" customHeight="1" x14ac:dyDescent="0.25">
      <c r="A32" s="14" t="s">
        <v>72</v>
      </c>
      <c r="B32" s="14" t="s">
        <v>58</v>
      </c>
      <c r="C32" s="14" t="s">
        <v>2</v>
      </c>
      <c r="D32" s="30" t="str">
        <f t="array" ref="D32">IFERROR(INDEX(#REF!,SMALL(IF(#REF!=rngInvoice,ROW(#REF!)-ROW(#REF!)), ROW(27:27)), MATCH($D$5,#REF!, 0)),"")</f>
        <v/>
      </c>
      <c r="E32" s="21" t="str">
        <f t="array" ref="E32">IFERROR(INDEX(#REF!,SMALL(IF(#REF!=rngInvoice,ROW(#REF!)-ROW(#REF!)), ROW(27:27)), MATCH($E$5,#REF!, 0)),"")</f>
        <v/>
      </c>
      <c r="F32" s="22" t="s">
        <v>32</v>
      </c>
      <c r="G32" s="23">
        <v>1978.89</v>
      </c>
      <c r="H32" s="24" t="s">
        <v>36</v>
      </c>
    </row>
    <row r="33" spans="1:8" s="2" customFormat="1" ht="72" customHeight="1" x14ac:dyDescent="0.25">
      <c r="A33" s="14" t="s">
        <v>73</v>
      </c>
      <c r="B33" s="14" t="s">
        <v>58</v>
      </c>
      <c r="C33" s="14" t="s">
        <v>34</v>
      </c>
      <c r="D33" s="30">
        <v>2958272670</v>
      </c>
      <c r="E33" s="21" t="s">
        <v>1</v>
      </c>
      <c r="F33" s="22" t="s">
        <v>33</v>
      </c>
      <c r="G33" s="23">
        <v>16736.099999999999</v>
      </c>
      <c r="H33" s="24" t="s">
        <v>35</v>
      </c>
    </row>
    <row r="34" spans="1:8" s="2" customFormat="1" ht="72" customHeight="1" x14ac:dyDescent="0.25">
      <c r="A34" s="14" t="s">
        <v>74</v>
      </c>
      <c r="B34" s="14" t="s">
        <v>58</v>
      </c>
      <c r="C34" s="14" t="s">
        <v>3</v>
      </c>
      <c r="D34" s="31">
        <v>18683136487</v>
      </c>
      <c r="E34" s="21" t="s">
        <v>1</v>
      </c>
      <c r="F34" s="22" t="s">
        <v>130</v>
      </c>
      <c r="G34" s="23">
        <v>336</v>
      </c>
      <c r="H34" s="24" t="s">
        <v>37</v>
      </c>
    </row>
    <row r="35" spans="1:8" s="2" customFormat="1" ht="72" customHeight="1" x14ac:dyDescent="0.25">
      <c r="A35" s="14" t="s">
        <v>75</v>
      </c>
      <c r="B35" s="14" t="s">
        <v>62</v>
      </c>
      <c r="C35" s="14" t="s">
        <v>2</v>
      </c>
      <c r="D35" s="36"/>
      <c r="E35" s="21" t="s">
        <v>60</v>
      </c>
      <c r="F35" s="22" t="s">
        <v>61</v>
      </c>
      <c r="G35" s="23">
        <v>5200</v>
      </c>
      <c r="H35" s="24" t="s">
        <v>41</v>
      </c>
    </row>
    <row r="36" spans="1:8" s="2" customFormat="1" ht="72" customHeight="1" x14ac:dyDescent="0.25">
      <c r="A36" s="14" t="s">
        <v>76</v>
      </c>
      <c r="B36" s="14" t="s">
        <v>82</v>
      </c>
      <c r="C36" s="14" t="s">
        <v>2</v>
      </c>
      <c r="D36" s="30"/>
      <c r="E36" s="21"/>
      <c r="F36" s="22" t="s">
        <v>31</v>
      </c>
      <c r="G36" s="23">
        <v>93851</v>
      </c>
      <c r="H36" s="24" t="s">
        <v>26</v>
      </c>
    </row>
    <row r="37" spans="1:8" s="2" customFormat="1" ht="72" customHeight="1" x14ac:dyDescent="0.25">
      <c r="A37" s="14" t="s">
        <v>77</v>
      </c>
      <c r="B37" s="14" t="s">
        <v>82</v>
      </c>
      <c r="C37" s="14" t="s">
        <v>2</v>
      </c>
      <c r="D37" s="30" t="str">
        <f t="array" ref="D37">IFERROR(INDEX(#REF!,SMALL(IF(#REF!=rngInvoice,ROW(#REF!)-ROW(#REF!)), ROW(31:31)), MATCH($D$5,#REF!, 0)),"")</f>
        <v/>
      </c>
      <c r="E37" s="21" t="str">
        <f t="array" ref="E37">IFERROR(INDEX(#REF!,SMALL(IF(#REF!=rngInvoice,ROW(#REF!)-ROW(#REF!)), ROW(31:31)), MATCH($E$5,#REF!, 0)),"")</f>
        <v/>
      </c>
      <c r="F37" s="22" t="s">
        <v>28</v>
      </c>
      <c r="G37" s="23">
        <v>4048.12</v>
      </c>
      <c r="H37" s="24" t="s">
        <v>29</v>
      </c>
    </row>
    <row r="38" spans="1:8" s="2" customFormat="1" ht="72" customHeight="1" x14ac:dyDescent="0.25">
      <c r="A38" s="14" t="s">
        <v>78</v>
      </c>
      <c r="B38" s="14" t="s">
        <v>82</v>
      </c>
      <c r="C38" s="14" t="s">
        <v>2</v>
      </c>
      <c r="D38" s="30" t="str">
        <f t="array" ref="D38">IFERROR(INDEX(#REF!,SMALL(IF(#REF!=rngInvoice,ROW(#REF!)-ROW(#REF!)), ROW(31:31)), MATCH($D$5,#REF!, 0)),"")</f>
        <v/>
      </c>
      <c r="E38" s="21" t="str">
        <f t="array" ref="E38">IFERROR(INDEX(#REF!,SMALL(IF(#REF!=rngInvoice,ROW(#REF!)-ROW(#REF!)), ROW(31:31)), MATCH($E$5,#REF!, 0)),"")</f>
        <v/>
      </c>
      <c r="F38" s="22" t="s">
        <v>10</v>
      </c>
      <c r="G38" s="23">
        <v>3630.75</v>
      </c>
      <c r="H38" s="24" t="s">
        <v>30</v>
      </c>
    </row>
    <row r="39" spans="1:8" s="2" customFormat="1" ht="72" customHeight="1" x14ac:dyDescent="0.25">
      <c r="A39" s="14" t="s">
        <v>79</v>
      </c>
      <c r="B39" s="14" t="s">
        <v>82</v>
      </c>
      <c r="C39" s="14" t="s">
        <v>2</v>
      </c>
      <c r="D39" s="30" t="str">
        <f t="array" ref="D39">IFERROR(INDEX(#REF!,SMALL(IF(#REF!=rngInvoice,ROW(#REF!)-ROW(#REF!)), ROW(34:34)), MATCH($D$5,#REF!, 0)),"")</f>
        <v/>
      </c>
      <c r="E39" s="21" t="str">
        <f t="array" ref="E39">IFERROR(INDEX(#REF!,SMALL(IF(#REF!=rngInvoice,ROW(#REF!)-ROW(#REF!)), ROW(34:34)), MATCH($E$5,#REF!, 0)),"")</f>
        <v/>
      </c>
      <c r="F39" s="22" t="s">
        <v>32</v>
      </c>
      <c r="G39" s="23">
        <v>1812.77</v>
      </c>
      <c r="H39" s="24" t="s">
        <v>36</v>
      </c>
    </row>
    <row r="40" spans="1:8" s="2" customFormat="1" ht="72" customHeight="1" x14ac:dyDescent="0.25">
      <c r="A40" s="14" t="s">
        <v>80</v>
      </c>
      <c r="B40" s="14" t="s">
        <v>82</v>
      </c>
      <c r="C40" s="14" t="s">
        <v>34</v>
      </c>
      <c r="D40" s="30">
        <v>2958272670</v>
      </c>
      <c r="E40" s="21" t="s">
        <v>1</v>
      </c>
      <c r="F40" s="22" t="s">
        <v>33</v>
      </c>
      <c r="G40" s="23">
        <v>16423.25</v>
      </c>
      <c r="H40" s="24" t="s">
        <v>35</v>
      </c>
    </row>
    <row r="41" spans="1:8" s="2" customFormat="1" ht="72" customHeight="1" x14ac:dyDescent="0.25">
      <c r="A41" s="14" t="s">
        <v>81</v>
      </c>
      <c r="B41" s="14" t="s">
        <v>82</v>
      </c>
      <c r="C41" s="14" t="s">
        <v>3</v>
      </c>
      <c r="D41" s="36">
        <v>18683136487</v>
      </c>
      <c r="E41" s="21" t="s">
        <v>1</v>
      </c>
      <c r="F41" s="22" t="s">
        <v>131</v>
      </c>
      <c r="G41" s="23">
        <v>336</v>
      </c>
      <c r="H41" s="24" t="s">
        <v>37</v>
      </c>
    </row>
    <row r="42" spans="1:8" s="2" customFormat="1" ht="72" customHeight="1" x14ac:dyDescent="0.25">
      <c r="A42" s="26" t="s">
        <v>83</v>
      </c>
      <c r="B42" s="27" t="s">
        <v>84</v>
      </c>
      <c r="C42" s="27" t="s">
        <v>2</v>
      </c>
      <c r="D42" s="25"/>
      <c r="E42" s="28"/>
      <c r="F42" s="29" t="s">
        <v>39</v>
      </c>
      <c r="G42" s="23">
        <v>300</v>
      </c>
      <c r="H42" s="24" t="s">
        <v>42</v>
      </c>
    </row>
    <row r="43" spans="1:8" s="2" customFormat="1" ht="72" customHeight="1" x14ac:dyDescent="0.25">
      <c r="A43" s="14" t="s">
        <v>85</v>
      </c>
      <c r="B43" s="14" t="s">
        <v>84</v>
      </c>
      <c r="C43" s="14" t="s">
        <v>2</v>
      </c>
      <c r="D43" s="20" t="str">
        <f t="array" ref="D43">IFERROR(INDEX(#REF!,SMALL(IF(#REF!=rngInvoice,ROW(#REF!)-ROW(#REF!)), ROW(35:35)), MATCH($D$5,#REF!, 0)),"")</f>
        <v/>
      </c>
      <c r="E43" s="21" t="str">
        <f t="array" ref="E43">IFERROR(INDEX(#REF!,SMALL(IF(#REF!=rngInvoice,ROW(#REF!)-ROW(#REF!)), ROW(35:35)), MATCH($E$5,#REF!, 0)),"")</f>
        <v/>
      </c>
      <c r="F43" s="22" t="s">
        <v>39</v>
      </c>
      <c r="G43" s="23">
        <v>220.72</v>
      </c>
      <c r="H43" s="24" t="s">
        <v>40</v>
      </c>
    </row>
    <row r="44" spans="1:8" s="2" customFormat="1" ht="72" customHeight="1" x14ac:dyDescent="0.25">
      <c r="A44" s="14" t="s">
        <v>87</v>
      </c>
      <c r="B44" s="14" t="s">
        <v>84</v>
      </c>
      <c r="C44" s="14" t="s">
        <v>2</v>
      </c>
      <c r="D44" s="31"/>
      <c r="E44" s="21"/>
      <c r="F44" s="22" t="s">
        <v>39</v>
      </c>
      <c r="G44" s="23">
        <v>441.44</v>
      </c>
      <c r="H44" s="24" t="s">
        <v>86</v>
      </c>
    </row>
    <row r="45" spans="1:8" s="2" customFormat="1" ht="72" customHeight="1" x14ac:dyDescent="0.25">
      <c r="A45" s="14" t="s">
        <v>89</v>
      </c>
      <c r="B45" s="14" t="s">
        <v>88</v>
      </c>
      <c r="C45" s="14" t="s">
        <v>2</v>
      </c>
      <c r="D45" s="30"/>
      <c r="E45" s="21"/>
      <c r="F45" s="22" t="s">
        <v>31</v>
      </c>
      <c r="G45" s="23">
        <v>94407.03</v>
      </c>
      <c r="H45" s="24" t="s">
        <v>26</v>
      </c>
    </row>
    <row r="46" spans="1:8" s="2" customFormat="1" ht="72" customHeight="1" x14ac:dyDescent="0.25">
      <c r="A46" s="26" t="s">
        <v>90</v>
      </c>
      <c r="B46" s="14" t="s">
        <v>88</v>
      </c>
      <c r="C46" s="14" t="s">
        <v>2</v>
      </c>
      <c r="D46" s="30" t="str">
        <f t="array" ref="D46">IFERROR(INDEX(#REF!,SMALL(IF(#REF!=rngInvoice,ROW(#REF!)-ROW(#REF!)), ROW(41:41)), MATCH($D$5,#REF!, 0)),"")</f>
        <v/>
      </c>
      <c r="E46" s="21" t="str">
        <f t="array" ref="E46">IFERROR(INDEX(#REF!,SMALL(IF(#REF!=rngInvoice,ROW(#REF!)-ROW(#REF!)), ROW(41:41)), MATCH($E$5,#REF!, 0)),"")</f>
        <v/>
      </c>
      <c r="F46" s="22" t="s">
        <v>28</v>
      </c>
      <c r="G46" s="23">
        <v>4455.41</v>
      </c>
      <c r="H46" s="24" t="s">
        <v>29</v>
      </c>
    </row>
    <row r="47" spans="1:8" s="2" customFormat="1" ht="72" customHeight="1" x14ac:dyDescent="0.25">
      <c r="A47" s="14" t="s">
        <v>91</v>
      </c>
      <c r="B47" s="14" t="s">
        <v>88</v>
      </c>
      <c r="C47" s="14" t="s">
        <v>2</v>
      </c>
      <c r="D47" s="30" t="str">
        <f t="array" ref="D47">IFERROR(INDEX(#REF!,SMALL(IF(#REF!=rngInvoice,ROW(#REF!)-ROW(#REF!)), ROW(41:41)), MATCH($D$5,#REF!, 0)),"")</f>
        <v/>
      </c>
      <c r="E47" s="21" t="str">
        <f t="array" ref="E47">IFERROR(INDEX(#REF!,SMALL(IF(#REF!=rngInvoice,ROW(#REF!)-ROW(#REF!)), ROW(41:41)), MATCH($E$5,#REF!, 0)),"")</f>
        <v/>
      </c>
      <c r="F47" s="22" t="s">
        <v>10</v>
      </c>
      <c r="G47" s="23">
        <v>2837.89</v>
      </c>
      <c r="H47" s="24" t="s">
        <v>30</v>
      </c>
    </row>
    <row r="48" spans="1:8" s="2" customFormat="1" ht="72" customHeight="1" x14ac:dyDescent="0.25">
      <c r="A48" s="26" t="s">
        <v>92</v>
      </c>
      <c r="B48" s="14" t="s">
        <v>88</v>
      </c>
      <c r="C48" s="14" t="s">
        <v>2</v>
      </c>
      <c r="D48" s="30" t="str">
        <f t="array" ref="D48">IFERROR(INDEX(#REF!,SMALL(IF(#REF!=rngInvoice,ROW(#REF!)-ROW(#REF!)), ROW(41:41)), MATCH($D$5,#REF!, 0)),"")</f>
        <v/>
      </c>
      <c r="E48" s="21" t="str">
        <f t="array" ref="E48">IFERROR(INDEX(#REF!,SMALL(IF(#REF!=rngInvoice,ROW(#REF!)-ROW(#REF!)), ROW(41:41)), MATCH($E$5,#REF!, 0)),"")</f>
        <v/>
      </c>
      <c r="F48" s="22" t="s">
        <v>39</v>
      </c>
      <c r="G48" s="23">
        <v>107.04</v>
      </c>
      <c r="H48" s="24" t="s">
        <v>56</v>
      </c>
    </row>
    <row r="49" spans="1:8" s="2" customFormat="1" ht="72" customHeight="1" x14ac:dyDescent="0.25">
      <c r="A49" s="14" t="s">
        <v>93</v>
      </c>
      <c r="B49" s="14" t="s">
        <v>88</v>
      </c>
      <c r="C49" s="14" t="s">
        <v>2</v>
      </c>
      <c r="D49" s="30" t="str">
        <f t="array" ref="D49">IFERROR(INDEX(#REF!,SMALL(IF(#REF!=rngInvoice,ROW(#REF!)-ROW(#REF!)), ROW(44:44)), MATCH($D$5,#REF!, 0)),"")</f>
        <v/>
      </c>
      <c r="E49" s="21" t="str">
        <f t="array" ref="E49">IFERROR(INDEX(#REF!,SMALL(IF(#REF!=rngInvoice,ROW(#REF!)-ROW(#REF!)), ROW(44:44)), MATCH($E$5,#REF!, 0)),"")</f>
        <v/>
      </c>
      <c r="F49" s="22" t="s">
        <v>32</v>
      </c>
      <c r="G49" s="23">
        <v>1734.24</v>
      </c>
      <c r="H49" s="24" t="s">
        <v>36</v>
      </c>
    </row>
    <row r="50" spans="1:8" s="2" customFormat="1" ht="72" customHeight="1" x14ac:dyDescent="0.25">
      <c r="A50" s="26" t="s">
        <v>94</v>
      </c>
      <c r="B50" s="14" t="s">
        <v>88</v>
      </c>
      <c r="C50" s="14" t="s">
        <v>34</v>
      </c>
      <c r="D50" s="30">
        <v>2958272670</v>
      </c>
      <c r="E50" s="21" t="s">
        <v>1</v>
      </c>
      <c r="F50" s="22" t="s">
        <v>33</v>
      </c>
      <c r="G50" s="23">
        <v>16471.47</v>
      </c>
      <c r="H50" s="24" t="s">
        <v>35</v>
      </c>
    </row>
    <row r="51" spans="1:8" s="2" customFormat="1" ht="72" customHeight="1" x14ac:dyDescent="0.25">
      <c r="A51" s="14" t="s">
        <v>95</v>
      </c>
      <c r="B51" s="35" t="s">
        <v>88</v>
      </c>
      <c r="C51" s="14" t="s">
        <v>3</v>
      </c>
      <c r="D51" s="36">
        <v>18683136487</v>
      </c>
      <c r="E51" s="21" t="s">
        <v>1</v>
      </c>
      <c r="F51" s="22" t="s">
        <v>132</v>
      </c>
      <c r="G51" s="23">
        <v>388</v>
      </c>
      <c r="H51" s="24" t="s">
        <v>37</v>
      </c>
    </row>
    <row r="52" spans="1:8" s="2" customFormat="1" ht="72" customHeight="1" x14ac:dyDescent="0.25">
      <c r="A52" s="26" t="s">
        <v>96</v>
      </c>
      <c r="B52" s="27" t="s">
        <v>97</v>
      </c>
      <c r="C52" s="27" t="s">
        <v>2</v>
      </c>
      <c r="D52" s="25"/>
      <c r="E52" s="28"/>
      <c r="F52" s="29" t="s">
        <v>39</v>
      </c>
      <c r="G52" s="23">
        <v>14100</v>
      </c>
      <c r="H52" s="24" t="s">
        <v>42</v>
      </c>
    </row>
    <row r="53" spans="1:8" s="2" customFormat="1" ht="72" customHeight="1" x14ac:dyDescent="0.25">
      <c r="A53" s="14" t="s">
        <v>98</v>
      </c>
      <c r="B53" s="14" t="s">
        <v>99</v>
      </c>
      <c r="C53" s="14" t="s">
        <v>2</v>
      </c>
      <c r="D53" s="36"/>
      <c r="E53" s="21"/>
      <c r="F53" s="22" t="s">
        <v>39</v>
      </c>
      <c r="G53" s="23">
        <v>441.44</v>
      </c>
      <c r="H53" s="24" t="s">
        <v>86</v>
      </c>
    </row>
    <row r="54" spans="1:8" s="2" customFormat="1" ht="72" customHeight="1" x14ac:dyDescent="0.25">
      <c r="A54" s="14" t="s">
        <v>100</v>
      </c>
      <c r="B54" s="14" t="s">
        <v>101</v>
      </c>
      <c r="C54" s="14" t="s">
        <v>2</v>
      </c>
      <c r="D54" s="30"/>
      <c r="E54" s="21"/>
      <c r="F54" s="22" t="s">
        <v>31</v>
      </c>
      <c r="G54" s="23">
        <v>93420.93</v>
      </c>
      <c r="H54" s="24" t="s">
        <v>26</v>
      </c>
    </row>
    <row r="55" spans="1:8" s="2" customFormat="1" ht="72" customHeight="1" x14ac:dyDescent="0.25">
      <c r="A55" s="33" t="s">
        <v>102</v>
      </c>
      <c r="B55" s="14" t="s">
        <v>101</v>
      </c>
      <c r="C55" s="14" t="s">
        <v>2</v>
      </c>
      <c r="D55" s="30" t="str">
        <f t="array" ref="D55">IFERROR(INDEX(#REF!,SMALL(IF(#REF!=rngInvoice,ROW(#REF!)-ROW(#REF!)), ROW(50:50)), MATCH($D$5,#REF!, 0)),"")</f>
        <v/>
      </c>
      <c r="E55" s="21" t="str">
        <f t="array" ref="E55">IFERROR(INDEX(#REF!,SMALL(IF(#REF!=rngInvoice,ROW(#REF!)-ROW(#REF!)), ROW(50:50)), MATCH($E$5,#REF!, 0)),"")</f>
        <v/>
      </c>
      <c r="F55" s="22" t="s">
        <v>28</v>
      </c>
      <c r="G55" s="23">
        <v>3209.61</v>
      </c>
      <c r="H55" s="24" t="s">
        <v>29</v>
      </c>
    </row>
    <row r="56" spans="1:8" s="2" customFormat="1" ht="72" customHeight="1" x14ac:dyDescent="0.25">
      <c r="A56" s="14" t="s">
        <v>103</v>
      </c>
      <c r="B56" s="14" t="s">
        <v>101</v>
      </c>
      <c r="C56" s="14" t="s">
        <v>2</v>
      </c>
      <c r="D56" s="30" t="str">
        <f t="array" ref="D56">IFERROR(INDEX(#REF!,SMALL(IF(#REF!=rngInvoice,ROW(#REF!)-ROW(#REF!)), ROW(50:50)), MATCH($D$5,#REF!, 0)),"")</f>
        <v/>
      </c>
      <c r="E56" s="21" t="str">
        <f t="array" ref="E56">IFERROR(INDEX(#REF!,SMALL(IF(#REF!=rngInvoice,ROW(#REF!)-ROW(#REF!)), ROW(50:50)), MATCH($E$5,#REF!, 0)),"")</f>
        <v/>
      </c>
      <c r="F56" s="22" t="s">
        <v>10</v>
      </c>
      <c r="G56" s="23">
        <v>2326.35</v>
      </c>
      <c r="H56" s="24" t="s">
        <v>30</v>
      </c>
    </row>
    <row r="57" spans="1:8" s="2" customFormat="1" ht="72" customHeight="1" x14ac:dyDescent="0.25">
      <c r="A57" s="33" t="s">
        <v>104</v>
      </c>
      <c r="B57" s="14" t="s">
        <v>101</v>
      </c>
      <c r="C57" s="14" t="s">
        <v>2</v>
      </c>
      <c r="D57" s="30" t="str">
        <f t="array" ref="D57">IFERROR(INDEX(#REF!,SMALL(IF(#REF!=rngInvoice,ROW(#REF!)-ROW(#REF!)), ROW(50:50)), MATCH($D$5,#REF!, 0)),"")</f>
        <v/>
      </c>
      <c r="E57" s="21" t="str">
        <f t="array" ref="E57">IFERROR(INDEX(#REF!,SMALL(IF(#REF!=rngInvoice,ROW(#REF!)-ROW(#REF!)), ROW(50:50)), MATCH($E$5,#REF!, 0)),"")</f>
        <v/>
      </c>
      <c r="F57" s="22" t="s">
        <v>39</v>
      </c>
      <c r="G57" s="23">
        <v>2427.38</v>
      </c>
      <c r="H57" s="24" t="s">
        <v>56</v>
      </c>
    </row>
    <row r="58" spans="1:8" s="2" customFormat="1" ht="72" customHeight="1" x14ac:dyDescent="0.25">
      <c r="A58" s="14" t="s">
        <v>105</v>
      </c>
      <c r="B58" s="14" t="s">
        <v>101</v>
      </c>
      <c r="C58" s="14" t="s">
        <v>2</v>
      </c>
      <c r="D58" s="30" t="str">
        <f t="array" ref="D58">IFERROR(INDEX(#REF!,SMALL(IF(#REF!=rngInvoice,ROW(#REF!)-ROW(#REF!)), ROW(53:53)), MATCH($D$5,#REF!, 0)),"")</f>
        <v/>
      </c>
      <c r="E58" s="21" t="str">
        <f t="array" ref="E58">IFERROR(INDEX(#REF!,SMALL(IF(#REF!=rngInvoice,ROW(#REF!)-ROW(#REF!)), ROW(53:53)), MATCH($E$5,#REF!, 0)),"")</f>
        <v/>
      </c>
      <c r="F58" s="22" t="s">
        <v>32</v>
      </c>
      <c r="G58" s="23">
        <v>1667.07</v>
      </c>
      <c r="H58" s="24" t="s">
        <v>36</v>
      </c>
    </row>
    <row r="59" spans="1:8" s="2" customFormat="1" ht="72" customHeight="1" x14ac:dyDescent="0.25">
      <c r="A59" s="33" t="s">
        <v>106</v>
      </c>
      <c r="B59" s="14" t="s">
        <v>101</v>
      </c>
      <c r="C59" s="14" t="s">
        <v>34</v>
      </c>
      <c r="D59" s="30">
        <v>2958272670</v>
      </c>
      <c r="E59" s="21" t="s">
        <v>1</v>
      </c>
      <c r="F59" s="22" t="s">
        <v>33</v>
      </c>
      <c r="G59" s="23">
        <v>16414.7</v>
      </c>
      <c r="H59" s="24" t="s">
        <v>35</v>
      </c>
    </row>
    <row r="60" spans="1:8" s="2" customFormat="1" ht="72" customHeight="1" x14ac:dyDescent="0.25">
      <c r="A60" s="14" t="s">
        <v>107</v>
      </c>
      <c r="B60" s="35" t="s">
        <v>101</v>
      </c>
      <c r="C60" s="14" t="s">
        <v>3</v>
      </c>
      <c r="D60" s="31">
        <v>18683136487</v>
      </c>
      <c r="E60" s="21" t="s">
        <v>1</v>
      </c>
      <c r="F60" s="22" t="s">
        <v>133</v>
      </c>
      <c r="G60" s="23">
        <v>388</v>
      </c>
      <c r="H60" s="24" t="s">
        <v>37</v>
      </c>
    </row>
    <row r="61" spans="1:8" s="2" customFormat="1" ht="72" customHeight="1" x14ac:dyDescent="0.25">
      <c r="A61" s="14" t="s">
        <v>109</v>
      </c>
      <c r="B61" s="14" t="s">
        <v>108</v>
      </c>
      <c r="C61" s="14" t="s">
        <v>2</v>
      </c>
      <c r="D61" s="30"/>
      <c r="E61" s="21"/>
      <c r="F61" s="22" t="s">
        <v>31</v>
      </c>
      <c r="G61" s="23">
        <v>95585.59</v>
      </c>
      <c r="H61" s="24" t="s">
        <v>26</v>
      </c>
    </row>
    <row r="62" spans="1:8" s="2" customFormat="1" ht="72" customHeight="1" x14ac:dyDescent="0.25">
      <c r="A62" s="26" t="s">
        <v>110</v>
      </c>
      <c r="B62" s="14" t="s">
        <v>108</v>
      </c>
      <c r="C62" s="14" t="s">
        <v>2</v>
      </c>
      <c r="D62" s="30" t="str">
        <f t="array" ref="D62">IFERROR(INDEX(#REF!,SMALL(IF(#REF!=rngInvoice,ROW(#REF!)-ROW(#REF!)), ROW(57:57)), MATCH($D$5,#REF!, 0)),"")</f>
        <v/>
      </c>
      <c r="E62" s="21" t="str">
        <f t="array" ref="E62">IFERROR(INDEX(#REF!,SMALL(IF(#REF!=rngInvoice,ROW(#REF!)-ROW(#REF!)), ROW(57:57)), MATCH($E$5,#REF!, 0)),"")</f>
        <v/>
      </c>
      <c r="F62" s="22" t="s">
        <v>39</v>
      </c>
      <c r="G62" s="23">
        <v>1248.8</v>
      </c>
      <c r="H62" s="24" t="s">
        <v>56</v>
      </c>
    </row>
    <row r="63" spans="1:8" s="2" customFormat="1" ht="72" customHeight="1" x14ac:dyDescent="0.25">
      <c r="A63" s="14" t="s">
        <v>111</v>
      </c>
      <c r="B63" s="14" t="s">
        <v>108</v>
      </c>
      <c r="C63" s="14" t="s">
        <v>2</v>
      </c>
      <c r="D63" s="30" t="str">
        <f t="array" ref="D63">IFERROR(INDEX(#REF!,SMALL(IF(#REF!=rngInvoice,ROW(#REF!)-ROW(#REF!)), ROW(60:60)), MATCH($D$5,#REF!, 0)),"")</f>
        <v/>
      </c>
      <c r="E63" s="21" t="str">
        <f t="array" ref="E63">IFERROR(INDEX(#REF!,SMALL(IF(#REF!=rngInvoice,ROW(#REF!)-ROW(#REF!)), ROW(60:60)), MATCH($E$5,#REF!, 0)),"")</f>
        <v/>
      </c>
      <c r="F63" s="22" t="s">
        <v>32</v>
      </c>
      <c r="G63" s="23">
        <v>594.16999999999996</v>
      </c>
      <c r="H63" s="24" t="s">
        <v>36</v>
      </c>
    </row>
    <row r="64" spans="1:8" s="2" customFormat="1" ht="72" customHeight="1" x14ac:dyDescent="0.25">
      <c r="A64" s="26" t="s">
        <v>112</v>
      </c>
      <c r="B64" s="14" t="s">
        <v>108</v>
      </c>
      <c r="C64" s="14" t="s">
        <v>34</v>
      </c>
      <c r="D64" s="30">
        <v>2958272670</v>
      </c>
      <c r="E64" s="21" t="s">
        <v>1</v>
      </c>
      <c r="F64" s="22" t="s">
        <v>33</v>
      </c>
      <c r="G64" s="23">
        <v>15977.67</v>
      </c>
      <c r="H64" s="24" t="s">
        <v>35</v>
      </c>
    </row>
    <row r="65" spans="1:8" s="2" customFormat="1" ht="72" customHeight="1" x14ac:dyDescent="0.25">
      <c r="A65" s="14" t="s">
        <v>113</v>
      </c>
      <c r="B65" s="35" t="s">
        <v>108</v>
      </c>
      <c r="C65" s="14" t="s">
        <v>3</v>
      </c>
      <c r="D65" s="36">
        <v>18683136487</v>
      </c>
      <c r="E65" s="21" t="s">
        <v>1</v>
      </c>
      <c r="F65" s="22" t="s">
        <v>134</v>
      </c>
      <c r="G65" s="23">
        <v>388</v>
      </c>
      <c r="H65" s="24" t="s">
        <v>37</v>
      </c>
    </row>
    <row r="66" spans="1:8" s="2" customFormat="1" ht="72" customHeight="1" x14ac:dyDescent="0.25">
      <c r="A66" s="14" t="s">
        <v>114</v>
      </c>
      <c r="B66" s="14" t="s">
        <v>121</v>
      </c>
      <c r="C66" s="14" t="s">
        <v>2</v>
      </c>
      <c r="D66" s="30"/>
      <c r="E66" s="21"/>
      <c r="F66" s="22" t="s">
        <v>31</v>
      </c>
      <c r="G66" s="23">
        <v>92144.62</v>
      </c>
      <c r="H66" s="24" t="s">
        <v>26</v>
      </c>
    </row>
    <row r="67" spans="1:8" s="2" customFormat="1" ht="72" customHeight="1" x14ac:dyDescent="0.25">
      <c r="A67" s="14" t="s">
        <v>115</v>
      </c>
      <c r="B67" s="14" t="s">
        <v>121</v>
      </c>
      <c r="C67" s="14" t="s">
        <v>2</v>
      </c>
      <c r="D67" s="30" t="str">
        <f t="array" ref="D67">IFERROR(INDEX(#REF!,SMALL(IF(#REF!=rngInvoice,ROW(#REF!)-ROW(#REF!)), ROW(65:65)), MATCH($D$5,#REF!, 0)),"")</f>
        <v/>
      </c>
      <c r="E67" s="21" t="str">
        <f t="array" ref="E67">IFERROR(INDEX(#REF!,SMALL(IF(#REF!=rngInvoice,ROW(#REF!)-ROW(#REF!)), ROW(65:65)), MATCH($E$5,#REF!, 0)),"")</f>
        <v/>
      </c>
      <c r="F67" s="22" t="s">
        <v>32</v>
      </c>
      <c r="G67" s="23">
        <v>457.15</v>
      </c>
      <c r="H67" s="24" t="s">
        <v>36</v>
      </c>
    </row>
    <row r="68" spans="1:8" s="2" customFormat="1" ht="72" customHeight="1" x14ac:dyDescent="0.25">
      <c r="A68" s="26" t="s">
        <v>116</v>
      </c>
      <c r="B68" s="14" t="s">
        <v>121</v>
      </c>
      <c r="C68" s="14" t="s">
        <v>34</v>
      </c>
      <c r="D68" s="30">
        <v>2958272670</v>
      </c>
      <c r="E68" s="21" t="s">
        <v>1</v>
      </c>
      <c r="F68" s="22" t="s">
        <v>33</v>
      </c>
      <c r="G68" s="23">
        <v>15203.84</v>
      </c>
      <c r="H68" s="24" t="s">
        <v>35</v>
      </c>
    </row>
    <row r="69" spans="1:8" s="2" customFormat="1" ht="72" customHeight="1" x14ac:dyDescent="0.25">
      <c r="A69" s="14" t="s">
        <v>117</v>
      </c>
      <c r="B69" s="35" t="s">
        <v>121</v>
      </c>
      <c r="C69" s="14" t="s">
        <v>3</v>
      </c>
      <c r="D69" s="36">
        <v>18683136487</v>
      </c>
      <c r="E69" s="21" t="s">
        <v>1</v>
      </c>
      <c r="F69" s="22" t="s">
        <v>135</v>
      </c>
      <c r="G69" s="23">
        <v>388</v>
      </c>
      <c r="H69" s="24" t="s">
        <v>37</v>
      </c>
    </row>
    <row r="70" spans="1:8" s="2" customFormat="1" ht="72" customHeight="1" x14ac:dyDescent="0.25">
      <c r="A70" s="14" t="s">
        <v>118</v>
      </c>
      <c r="B70" s="14" t="s">
        <v>120</v>
      </c>
      <c r="C70" s="14" t="s">
        <v>2</v>
      </c>
      <c r="D70" s="31"/>
      <c r="E70" s="21"/>
      <c r="F70" s="22" t="s">
        <v>39</v>
      </c>
      <c r="G70" s="23">
        <v>220.72</v>
      </c>
      <c r="H70" s="24" t="s">
        <v>86</v>
      </c>
    </row>
    <row r="71" spans="1:8" s="2" customFormat="1" ht="72" customHeight="1" x14ac:dyDescent="0.25">
      <c r="A71" s="14" t="s">
        <v>122</v>
      </c>
      <c r="B71" s="14" t="s">
        <v>119</v>
      </c>
      <c r="C71" s="14" t="s">
        <v>2</v>
      </c>
      <c r="D71" s="30"/>
      <c r="E71" s="21"/>
      <c r="F71" s="22" t="s">
        <v>31</v>
      </c>
      <c r="G71" s="23">
        <v>92846.09</v>
      </c>
      <c r="H71" s="24" t="s">
        <v>26</v>
      </c>
    </row>
    <row r="72" spans="1:8" s="2" customFormat="1" ht="72" customHeight="1" x14ac:dyDescent="0.25">
      <c r="A72" s="26" t="s">
        <v>123</v>
      </c>
      <c r="B72" s="14" t="s">
        <v>119</v>
      </c>
      <c r="C72" s="14" t="s">
        <v>2</v>
      </c>
      <c r="D72" s="30" t="str">
        <f t="array" ref="D72">IFERROR(INDEX(#REF!,SMALL(IF(#REF!=rngInvoice,ROW(#REF!)-ROW(#REF!)), ROW(#REF!)), MATCH($D$5,#REF!, 0)),"")</f>
        <v/>
      </c>
      <c r="E72" s="21" t="str">
        <f t="array" ref="E72">IFERROR(INDEX(#REF!,SMALL(IF(#REF!=rngInvoice,ROW(#REF!)-ROW(#REF!)), ROW(#REF!)), MATCH($E$5,#REF!, 0)),"")</f>
        <v/>
      </c>
      <c r="F72" s="22" t="s">
        <v>28</v>
      </c>
      <c r="G72" s="23">
        <v>3345.99</v>
      </c>
      <c r="H72" s="24" t="s">
        <v>29</v>
      </c>
    </row>
    <row r="73" spans="1:8" s="2" customFormat="1" ht="72" customHeight="1" x14ac:dyDescent="0.25">
      <c r="A73" s="14" t="s">
        <v>124</v>
      </c>
      <c r="B73" s="14" t="s">
        <v>119</v>
      </c>
      <c r="C73" s="14" t="s">
        <v>2</v>
      </c>
      <c r="D73" s="30" t="str">
        <f t="array" ref="D73">IFERROR(INDEX(#REF!,SMALL(IF(#REF!=rngInvoice,ROW(#REF!)-ROW(#REF!)), ROW(#REF!)), MATCH($D$5,#REF!, 0)),"")</f>
        <v/>
      </c>
      <c r="E73" s="21" t="str">
        <f t="array" ref="E73">IFERROR(INDEX(#REF!,SMALL(IF(#REF!=rngInvoice,ROW(#REF!)-ROW(#REF!)), ROW(#REF!)), MATCH($E$5,#REF!, 0)),"")</f>
        <v/>
      </c>
      <c r="F73" s="22" t="s">
        <v>10</v>
      </c>
      <c r="G73" s="23">
        <v>905.98</v>
      </c>
      <c r="H73" s="24" t="s">
        <v>30</v>
      </c>
    </row>
    <row r="74" spans="1:8" s="2" customFormat="1" ht="72" customHeight="1" x14ac:dyDescent="0.25">
      <c r="A74" s="14" t="s">
        <v>125</v>
      </c>
      <c r="B74" s="14" t="s">
        <v>119</v>
      </c>
      <c r="C74" s="14" t="s">
        <v>2</v>
      </c>
      <c r="D74" s="30" t="str">
        <f t="array" ref="D74">IFERROR(INDEX(#REF!,SMALL(IF(#REF!=rngInvoice,ROW(#REF!)-ROW(#REF!)), ROW(69:69)), MATCH($D$5,#REF!, 0)),"")</f>
        <v/>
      </c>
      <c r="E74" s="21" t="str">
        <f t="array" ref="E74">IFERROR(INDEX(#REF!,SMALL(IF(#REF!=rngInvoice,ROW(#REF!)-ROW(#REF!)), ROW(69:69)), MATCH($E$5,#REF!, 0)),"")</f>
        <v/>
      </c>
      <c r="F74" s="22" t="s">
        <v>32</v>
      </c>
      <c r="G74" s="23">
        <v>1836.22</v>
      </c>
      <c r="H74" s="24" t="s">
        <v>36</v>
      </c>
    </row>
    <row r="75" spans="1:8" s="2" customFormat="1" ht="72" customHeight="1" x14ac:dyDescent="0.25">
      <c r="A75" s="33" t="s">
        <v>126</v>
      </c>
      <c r="B75" s="14" t="s">
        <v>119</v>
      </c>
      <c r="C75" s="14" t="s">
        <v>34</v>
      </c>
      <c r="D75" s="30">
        <v>2958272670</v>
      </c>
      <c r="E75" s="21" t="s">
        <v>1</v>
      </c>
      <c r="F75" s="22" t="s">
        <v>33</v>
      </c>
      <c r="G75" s="23">
        <v>16021.17</v>
      </c>
      <c r="H75" s="24" t="s">
        <v>35</v>
      </c>
    </row>
    <row r="76" spans="1:8" s="2" customFormat="1" ht="72" customHeight="1" x14ac:dyDescent="0.25">
      <c r="A76" s="14" t="s">
        <v>127</v>
      </c>
      <c r="B76" s="35" t="s">
        <v>119</v>
      </c>
      <c r="C76" s="14" t="s">
        <v>3</v>
      </c>
      <c r="D76" s="31">
        <v>18683136487</v>
      </c>
      <c r="E76" s="21" t="s">
        <v>1</v>
      </c>
      <c r="F76" s="22" t="s">
        <v>136</v>
      </c>
      <c r="G76" s="23">
        <v>388</v>
      </c>
      <c r="H76" s="24" t="s">
        <v>37</v>
      </c>
    </row>
    <row r="77" spans="1:8" ht="33.950000000000003" customHeight="1" x14ac:dyDescent="0.25">
      <c r="A77" s="37" t="s">
        <v>5</v>
      </c>
      <c r="B77" s="38"/>
      <c r="C77" s="38"/>
      <c r="D77" s="38"/>
      <c r="E77" s="38"/>
      <c r="F77" s="39"/>
      <c r="G77" s="19">
        <f>SUM(G6:G76)</f>
        <v>1192909.0999999996</v>
      </c>
      <c r="H77" s="17"/>
    </row>
    <row r="79" spans="1:8" ht="33.950000000000003" customHeight="1" x14ac:dyDescent="0.25">
      <c r="G79" s="18"/>
    </row>
    <row r="85" spans="2:2" ht="33.950000000000003" customHeight="1" x14ac:dyDescent="0.25">
      <c r="B85" s="1">
        <v>3</v>
      </c>
    </row>
  </sheetData>
  <sheetProtection selectLockedCells="1"/>
  <mergeCells count="7">
    <mergeCell ref="A77:F77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1:C11 B7 A9 C6:F8 B9:F10">
    <cfRule type="expression" dxfId="120" priority="312">
      <formula>MOD(ROW(),2)=0</formula>
    </cfRule>
  </conditionalFormatting>
  <conditionalFormatting sqref="E11:F11">
    <cfRule type="expression" dxfId="119" priority="330">
      <formula>MOD(ROW(),2)=0</formula>
    </cfRule>
  </conditionalFormatting>
  <conditionalFormatting sqref="G6:G11">
    <cfRule type="expression" dxfId="118" priority="309">
      <formula>MOD(ROW(),2)=0</formula>
    </cfRule>
    <cfRule type="expression" dxfId="117" priority="310">
      <formula>MOD(ROW(),2)=1</formula>
    </cfRule>
  </conditionalFormatting>
  <conditionalFormatting sqref="A77">
    <cfRule type="expression" dxfId="116" priority="196">
      <formula>MOD(ROW(),2)=0</formula>
    </cfRule>
  </conditionalFormatting>
  <conditionalFormatting sqref="G77">
    <cfRule type="expression" dxfId="115" priority="194">
      <formula>MOD(ROW(),2)=0</formula>
    </cfRule>
    <cfRule type="expression" dxfId="114" priority="195">
      <formula>MOD(ROW(),2)=1</formula>
    </cfRule>
  </conditionalFormatting>
  <conditionalFormatting sqref="A14:C14">
    <cfRule type="expression" dxfId="113" priority="119">
      <formula>MOD(ROW(),2)=0</formula>
    </cfRule>
  </conditionalFormatting>
  <conditionalFormatting sqref="E14">
    <cfRule type="expression" dxfId="112" priority="120">
      <formula>MOD(ROW(),2)=0</formula>
    </cfRule>
  </conditionalFormatting>
  <conditionalFormatting sqref="G14">
    <cfRule type="expression" dxfId="111" priority="117">
      <formula>MOD(ROW(),2)=0</formula>
    </cfRule>
    <cfRule type="expression" dxfId="110" priority="118">
      <formula>MOD(ROW(),2)=1</formula>
    </cfRule>
  </conditionalFormatting>
  <conditionalFormatting sqref="F14">
    <cfRule type="expression" dxfId="109" priority="116">
      <formula>MOD(ROW(),2)=0</formula>
    </cfRule>
  </conditionalFormatting>
  <conditionalFormatting sqref="A12:C12">
    <cfRule type="expression" dxfId="108" priority="114">
      <formula>MOD(ROW(),2)=0</formula>
    </cfRule>
  </conditionalFormatting>
  <conditionalFormatting sqref="E12">
    <cfRule type="expression" dxfId="107" priority="115">
      <formula>MOD(ROW(),2)=0</formula>
    </cfRule>
  </conditionalFormatting>
  <conditionalFormatting sqref="G12">
    <cfRule type="expression" dxfId="106" priority="112">
      <formula>MOD(ROW(),2)=0</formula>
    </cfRule>
    <cfRule type="expression" dxfId="105" priority="113">
      <formula>MOD(ROW(),2)=1</formula>
    </cfRule>
  </conditionalFormatting>
  <conditionalFormatting sqref="F12">
    <cfRule type="expression" dxfId="104" priority="111">
      <formula>MOD(ROW(),2)=0</formula>
    </cfRule>
  </conditionalFormatting>
  <conditionalFormatting sqref="C13">
    <cfRule type="expression" dxfId="103" priority="109">
      <formula>MOD(ROW(),2)=0</formula>
    </cfRule>
  </conditionalFormatting>
  <conditionalFormatting sqref="E13">
    <cfRule type="expression" dxfId="102" priority="110">
      <formula>MOD(ROW(),2)=0</formula>
    </cfRule>
  </conditionalFormatting>
  <conditionalFormatting sqref="G13">
    <cfRule type="expression" dxfId="101" priority="107">
      <formula>MOD(ROW(),2)=0</formula>
    </cfRule>
    <cfRule type="expression" dxfId="100" priority="108">
      <formula>MOD(ROW(),2)=1</formula>
    </cfRule>
  </conditionalFormatting>
  <conditionalFormatting sqref="F13">
    <cfRule type="expression" dxfId="99" priority="105">
      <formula>MOD(ROW(),2)=0</formula>
    </cfRule>
  </conditionalFormatting>
  <conditionalFormatting sqref="B13">
    <cfRule type="expression" dxfId="98" priority="106">
      <formula>MOD(ROW(),2)=0</formula>
    </cfRule>
  </conditionalFormatting>
  <conditionalFormatting sqref="A15:B15 A17:B17 A20:C20 B16 A18 C15:F17 B18:F19">
    <cfRule type="expression" dxfId="97" priority="103">
      <formula>MOD(ROW(),2)=0</formula>
    </cfRule>
  </conditionalFormatting>
  <conditionalFormatting sqref="E20:F20">
    <cfRule type="expression" dxfId="96" priority="104">
      <formula>MOD(ROW(),2)=0</formula>
    </cfRule>
  </conditionalFormatting>
  <conditionalFormatting sqref="G15:G20">
    <cfRule type="expression" dxfId="95" priority="101">
      <formula>MOD(ROW(),2)=0</formula>
    </cfRule>
    <cfRule type="expression" dxfId="94" priority="102">
      <formula>MOD(ROW(),2)=1</formula>
    </cfRule>
  </conditionalFormatting>
  <conditionalFormatting sqref="A21:C21 A22:A34">
    <cfRule type="expression" dxfId="93" priority="99">
      <formula>MOD(ROW(),2)=0</formula>
    </cfRule>
  </conditionalFormatting>
  <conditionalFormatting sqref="E21">
    <cfRule type="expression" dxfId="92" priority="100">
      <formula>MOD(ROW(),2)=0</formula>
    </cfRule>
  </conditionalFormatting>
  <conditionalFormatting sqref="G21">
    <cfRule type="expression" dxfId="91" priority="97">
      <formula>MOD(ROW(),2)=0</formula>
    </cfRule>
    <cfRule type="expression" dxfId="90" priority="98">
      <formula>MOD(ROW(),2)=1</formula>
    </cfRule>
  </conditionalFormatting>
  <conditionalFormatting sqref="F21">
    <cfRule type="expression" dxfId="89" priority="96">
      <formula>MOD(ROW(),2)=0</formula>
    </cfRule>
  </conditionalFormatting>
  <conditionalFormatting sqref="B22:F24 B26:F27">
    <cfRule type="expression" dxfId="88" priority="95">
      <formula>MOD(ROW(),2)=0</formula>
    </cfRule>
  </conditionalFormatting>
  <conditionalFormatting sqref="G22:G24 G26:G27">
    <cfRule type="expression" dxfId="87" priority="93">
      <formula>MOD(ROW(),2)=0</formula>
    </cfRule>
    <cfRule type="expression" dxfId="86" priority="94">
      <formula>MOD(ROW(),2)=1</formula>
    </cfRule>
  </conditionalFormatting>
  <conditionalFormatting sqref="B25:F25">
    <cfRule type="expression" dxfId="85" priority="92">
      <formula>MOD(ROW(),2)=0</formula>
    </cfRule>
  </conditionalFormatting>
  <conditionalFormatting sqref="G25">
    <cfRule type="expression" dxfId="84" priority="90">
      <formula>MOD(ROW(),2)=0</formula>
    </cfRule>
    <cfRule type="expression" dxfId="83" priority="91">
      <formula>MOD(ROW(),2)=1</formula>
    </cfRule>
  </conditionalFormatting>
  <conditionalFormatting sqref="B29:F33">
    <cfRule type="expression" dxfId="82" priority="89">
      <formula>MOD(ROW(),2)=0</formula>
    </cfRule>
  </conditionalFormatting>
  <conditionalFormatting sqref="G29:G33">
    <cfRule type="expression" dxfId="81" priority="87">
      <formula>MOD(ROW(),2)=0</formula>
    </cfRule>
    <cfRule type="expression" dxfId="80" priority="88">
      <formula>MOD(ROW(),2)=1</formula>
    </cfRule>
  </conditionalFormatting>
  <conditionalFormatting sqref="B28:C28">
    <cfRule type="expression" dxfId="79" priority="82">
      <formula>MOD(ROW(),2)=0</formula>
    </cfRule>
  </conditionalFormatting>
  <conditionalFormatting sqref="E28:F28">
    <cfRule type="expression" dxfId="78" priority="83">
      <formula>MOD(ROW(),2)=0</formula>
    </cfRule>
  </conditionalFormatting>
  <conditionalFormatting sqref="G28">
    <cfRule type="expression" dxfId="77" priority="80">
      <formula>MOD(ROW(),2)=0</formula>
    </cfRule>
    <cfRule type="expression" dxfId="76" priority="81">
      <formula>MOD(ROW(),2)=1</formula>
    </cfRule>
  </conditionalFormatting>
  <conditionalFormatting sqref="G34:G35">
    <cfRule type="expression" dxfId="75" priority="76">
      <formula>MOD(ROW(),2)=0</formula>
    </cfRule>
    <cfRule type="expression" dxfId="74" priority="77">
      <formula>MOD(ROW(),2)=1</formula>
    </cfRule>
  </conditionalFormatting>
  <conditionalFormatting sqref="A35:C35 B34:C34">
    <cfRule type="expression" dxfId="73" priority="78">
      <formula>MOD(ROW(),2)=0</formula>
    </cfRule>
  </conditionalFormatting>
  <conditionalFormatting sqref="E34:F35">
    <cfRule type="expression" dxfId="72" priority="79">
      <formula>MOD(ROW(),2)=0</formula>
    </cfRule>
  </conditionalFormatting>
  <conditionalFormatting sqref="A36:A41">
    <cfRule type="expression" dxfId="71" priority="75">
      <formula>MOD(ROW(),2)=0</formula>
    </cfRule>
  </conditionalFormatting>
  <conditionalFormatting sqref="B36:F40">
    <cfRule type="expression" dxfId="70" priority="74">
      <formula>MOD(ROW(),2)=0</formula>
    </cfRule>
  </conditionalFormatting>
  <conditionalFormatting sqref="G36:G40">
    <cfRule type="expression" dxfId="69" priority="72">
      <formula>MOD(ROW(),2)=0</formula>
    </cfRule>
    <cfRule type="expression" dxfId="68" priority="73">
      <formula>MOD(ROW(),2)=1</formula>
    </cfRule>
  </conditionalFormatting>
  <conditionalFormatting sqref="G41">
    <cfRule type="expression" dxfId="67" priority="68">
      <formula>MOD(ROW(),2)=0</formula>
    </cfRule>
    <cfRule type="expression" dxfId="66" priority="69">
      <formula>MOD(ROW(),2)=1</formula>
    </cfRule>
  </conditionalFormatting>
  <conditionalFormatting sqref="B41:C41">
    <cfRule type="expression" dxfId="65" priority="70">
      <formula>MOD(ROW(),2)=0</formula>
    </cfRule>
  </conditionalFormatting>
  <conditionalFormatting sqref="E41:F41">
    <cfRule type="expression" dxfId="64" priority="71">
      <formula>MOD(ROW(),2)=0</formula>
    </cfRule>
  </conditionalFormatting>
  <conditionalFormatting sqref="C42">
    <cfRule type="expression" dxfId="63" priority="66">
      <formula>MOD(ROW(),2)=0</formula>
    </cfRule>
  </conditionalFormatting>
  <conditionalFormatting sqref="E42">
    <cfRule type="expression" dxfId="62" priority="67">
      <formula>MOD(ROW(),2)=0</formula>
    </cfRule>
  </conditionalFormatting>
  <conditionalFormatting sqref="G42">
    <cfRule type="expression" dxfId="61" priority="64">
      <formula>MOD(ROW(),2)=0</formula>
    </cfRule>
    <cfRule type="expression" dxfId="60" priority="65">
      <formula>MOD(ROW(),2)=1</formula>
    </cfRule>
  </conditionalFormatting>
  <conditionalFormatting sqref="F42">
    <cfRule type="expression" dxfId="59" priority="62">
      <formula>MOD(ROW(),2)=0</formula>
    </cfRule>
  </conditionalFormatting>
  <conditionalFormatting sqref="B42">
    <cfRule type="expression" dxfId="58" priority="63">
      <formula>MOD(ROW(),2)=0</formula>
    </cfRule>
  </conditionalFormatting>
  <conditionalFormatting sqref="A43:C43">
    <cfRule type="expression" dxfId="57" priority="60">
      <formula>MOD(ROW(),2)=0</formula>
    </cfRule>
  </conditionalFormatting>
  <conditionalFormatting sqref="E43">
    <cfRule type="expression" dxfId="56" priority="61">
      <formula>MOD(ROW(),2)=0</formula>
    </cfRule>
  </conditionalFormatting>
  <conditionalFormatting sqref="G43">
    <cfRule type="expression" dxfId="55" priority="58">
      <formula>MOD(ROW(),2)=0</formula>
    </cfRule>
    <cfRule type="expression" dxfId="54" priority="59">
      <formula>MOD(ROW(),2)=1</formula>
    </cfRule>
  </conditionalFormatting>
  <conditionalFormatting sqref="F43">
    <cfRule type="expression" dxfId="53" priority="57">
      <formula>MOD(ROW(),2)=0</formula>
    </cfRule>
  </conditionalFormatting>
  <conditionalFormatting sqref="A44:C44 F44">
    <cfRule type="expression" dxfId="52" priority="56">
      <formula>MOD(ROW(),2)=0</formula>
    </cfRule>
  </conditionalFormatting>
  <conditionalFormatting sqref="G44">
    <cfRule type="expression" dxfId="51" priority="54">
      <formula>MOD(ROW(),2)=0</formula>
    </cfRule>
    <cfRule type="expression" dxfId="50" priority="55">
      <formula>MOD(ROW(),2)=1</formula>
    </cfRule>
  </conditionalFormatting>
  <conditionalFormatting sqref="E44">
    <cfRule type="expression" dxfId="49" priority="53">
      <formula>MOD(ROW(),2)=0</formula>
    </cfRule>
  </conditionalFormatting>
  <conditionalFormatting sqref="A45:B45 A47:B47 A51:C51 B46 A49 C45:F47 B49:F50">
    <cfRule type="expression" dxfId="48" priority="51">
      <formula>MOD(ROW(),2)=0</formula>
    </cfRule>
  </conditionalFormatting>
  <conditionalFormatting sqref="E51:F51">
    <cfRule type="expression" dxfId="47" priority="52">
      <formula>MOD(ROW(),2)=0</formula>
    </cfRule>
  </conditionalFormatting>
  <conditionalFormatting sqref="G45:G47 G49:G51">
    <cfRule type="expression" dxfId="46" priority="49">
      <formula>MOD(ROW(),2)=0</formula>
    </cfRule>
    <cfRule type="expression" dxfId="45" priority="50">
      <formula>MOD(ROW(),2)=1</formula>
    </cfRule>
  </conditionalFormatting>
  <conditionalFormatting sqref="B48:F48">
    <cfRule type="expression" dxfId="44" priority="48">
      <formula>MOD(ROW(),2)=0</formula>
    </cfRule>
  </conditionalFormatting>
  <conditionalFormatting sqref="G48">
    <cfRule type="expression" dxfId="43" priority="46">
      <formula>MOD(ROW(),2)=0</formula>
    </cfRule>
    <cfRule type="expression" dxfId="42" priority="47">
      <formula>MOD(ROW(),2)=1</formula>
    </cfRule>
  </conditionalFormatting>
  <conditionalFormatting sqref="C52">
    <cfRule type="expression" dxfId="41" priority="44">
      <formula>MOD(ROW(),2)=0</formula>
    </cfRule>
  </conditionalFormatting>
  <conditionalFormatting sqref="E52">
    <cfRule type="expression" dxfId="40" priority="45">
      <formula>MOD(ROW(),2)=0</formula>
    </cfRule>
  </conditionalFormatting>
  <conditionalFormatting sqref="G52">
    <cfRule type="expression" dxfId="39" priority="42">
      <formula>MOD(ROW(),2)=0</formula>
    </cfRule>
    <cfRule type="expression" dxfId="38" priority="43">
      <formula>MOD(ROW(),2)=1</formula>
    </cfRule>
  </conditionalFormatting>
  <conditionalFormatting sqref="F52">
    <cfRule type="expression" dxfId="37" priority="40">
      <formula>MOD(ROW(),2)=0</formula>
    </cfRule>
  </conditionalFormatting>
  <conditionalFormatting sqref="B52">
    <cfRule type="expression" dxfId="36" priority="41">
      <formula>MOD(ROW(),2)=0</formula>
    </cfRule>
  </conditionalFormatting>
  <conditionalFormatting sqref="A53:C53 F53">
    <cfRule type="expression" dxfId="35" priority="39">
      <formula>MOD(ROW(),2)=0</formula>
    </cfRule>
  </conditionalFormatting>
  <conditionalFormatting sqref="G53">
    <cfRule type="expression" dxfId="34" priority="37">
      <formula>MOD(ROW(),2)=0</formula>
    </cfRule>
    <cfRule type="expression" dxfId="33" priority="38">
      <formula>MOD(ROW(),2)=1</formula>
    </cfRule>
  </conditionalFormatting>
  <conditionalFormatting sqref="E53">
    <cfRule type="expression" dxfId="32" priority="36">
      <formula>MOD(ROW(),2)=0</formula>
    </cfRule>
  </conditionalFormatting>
  <conditionalFormatting sqref="A54:B54 A56:B56 A60:C60 B55 A58 C54:F56 B58:F59">
    <cfRule type="expression" dxfId="31" priority="34">
      <formula>MOD(ROW(),2)=0</formula>
    </cfRule>
  </conditionalFormatting>
  <conditionalFormatting sqref="E60:F60">
    <cfRule type="expression" dxfId="30" priority="35">
      <formula>MOD(ROW(),2)=0</formula>
    </cfRule>
  </conditionalFormatting>
  <conditionalFormatting sqref="G54:G56 G58:G60">
    <cfRule type="expression" dxfId="29" priority="32">
      <formula>MOD(ROW(),2)=0</formula>
    </cfRule>
    <cfRule type="expression" dxfId="28" priority="33">
      <formula>MOD(ROW(),2)=1</formula>
    </cfRule>
  </conditionalFormatting>
  <conditionalFormatting sqref="B57:F57">
    <cfRule type="expression" dxfId="27" priority="31">
      <formula>MOD(ROW(),2)=0</formula>
    </cfRule>
  </conditionalFormatting>
  <conditionalFormatting sqref="G57">
    <cfRule type="expression" dxfId="26" priority="29">
      <formula>MOD(ROW(),2)=0</formula>
    </cfRule>
    <cfRule type="expression" dxfId="25" priority="30">
      <formula>MOD(ROW(),2)=1</formula>
    </cfRule>
  </conditionalFormatting>
  <conditionalFormatting sqref="A65:C65 A63 A61:F61 B63:F64">
    <cfRule type="expression" dxfId="24" priority="27">
      <formula>MOD(ROW(),2)=0</formula>
    </cfRule>
  </conditionalFormatting>
  <conditionalFormatting sqref="E65:F65">
    <cfRule type="expression" dxfId="23" priority="28">
      <formula>MOD(ROW(),2)=0</formula>
    </cfRule>
  </conditionalFormatting>
  <conditionalFormatting sqref="G61 G63:G65">
    <cfRule type="expression" dxfId="22" priority="25">
      <formula>MOD(ROW(),2)=0</formula>
    </cfRule>
    <cfRule type="expression" dxfId="21" priority="26">
      <formula>MOD(ROW(),2)=1</formula>
    </cfRule>
  </conditionalFormatting>
  <conditionalFormatting sqref="B62:F62">
    <cfRule type="expression" dxfId="20" priority="24">
      <formula>MOD(ROW(),2)=0</formula>
    </cfRule>
  </conditionalFormatting>
  <conditionalFormatting sqref="G62">
    <cfRule type="expression" dxfId="19" priority="22">
      <formula>MOD(ROW(),2)=0</formula>
    </cfRule>
    <cfRule type="expression" dxfId="18" priority="23">
      <formula>MOD(ROW(),2)=1</formula>
    </cfRule>
  </conditionalFormatting>
  <conditionalFormatting sqref="A69:C69 A67 A66:F66 B67:F68">
    <cfRule type="expression" dxfId="17" priority="20">
      <formula>MOD(ROW(),2)=0</formula>
    </cfRule>
  </conditionalFormatting>
  <conditionalFormatting sqref="E69:F69">
    <cfRule type="expression" dxfId="16" priority="21">
      <formula>MOD(ROW(),2)=0</formula>
    </cfRule>
  </conditionalFormatting>
  <conditionalFormatting sqref="G66:G69">
    <cfRule type="expression" dxfId="15" priority="18">
      <formula>MOD(ROW(),2)=0</formula>
    </cfRule>
    <cfRule type="expression" dxfId="14" priority="19">
      <formula>MOD(ROW(),2)=1</formula>
    </cfRule>
  </conditionalFormatting>
  <conditionalFormatting sqref="A76:C76 A74 A71:F71 B74:F75">
    <cfRule type="expression" dxfId="10" priority="10">
      <formula>MOD(ROW(),2)=0</formula>
    </cfRule>
  </conditionalFormatting>
  <conditionalFormatting sqref="E76:F76">
    <cfRule type="expression" dxfId="9" priority="11">
      <formula>MOD(ROW(),2)=0</formula>
    </cfRule>
  </conditionalFormatting>
  <conditionalFormatting sqref="G71 G74:G76">
    <cfRule type="expression" dxfId="8" priority="8">
      <formula>MOD(ROW(),2)=0</formula>
    </cfRule>
    <cfRule type="expression" dxfId="7" priority="9">
      <formula>MOD(ROW(),2)=1</formula>
    </cfRule>
  </conditionalFormatting>
  <conditionalFormatting sqref="A73:B73 B72 C72:F73">
    <cfRule type="expression" dxfId="6" priority="7">
      <formula>MOD(ROW(),2)=0</formula>
    </cfRule>
  </conditionalFormatting>
  <conditionalFormatting sqref="G72:G73">
    <cfRule type="expression" dxfId="5" priority="5">
      <formula>MOD(ROW(),2)=0</formula>
    </cfRule>
    <cfRule type="expression" dxfId="4" priority="6">
      <formula>MOD(ROW(),2)=1</formula>
    </cfRule>
  </conditionalFormatting>
  <conditionalFormatting sqref="A70:C70 F70">
    <cfRule type="expression" dxfId="3" priority="4">
      <formula>MOD(ROW(),2)=0</formula>
    </cfRule>
  </conditionalFormatting>
  <conditionalFormatting sqref="G70">
    <cfRule type="expression" dxfId="2" priority="2">
      <formula>MOD(ROW(),2)=0</formula>
    </cfRule>
    <cfRule type="expression" dxfId="1" priority="3">
      <formula>MOD(ROW(),2)=1</formula>
    </cfRule>
  </conditionalFormatting>
  <conditionalFormatting sqref="E70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2025.</vt:lpstr>
      <vt:lpstr>'2025.'!Podrucje_ispisa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2025-10-09T05:31:43Z</dcterms:modified>
</cp:coreProperties>
</file>